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65" windowWidth="12780" windowHeight="8805" activeTab="0"/>
  </bookViews>
  <sheets>
    <sheet name="男子一覧" sheetId="1" r:id="rId1"/>
    <sheet name="女子一覧" sheetId="2" r:id="rId2"/>
  </sheets>
  <definedNames>
    <definedName name="Z_7DBC3BAF_DFA7_46EA_BB87_65ECF36360B9_.wvu.Cols" localSheetId="1" hidden="1">'女子一覧'!$Y:$Z</definedName>
    <definedName name="Z_7DBC3BAF_DFA7_46EA_BB87_65ECF36360B9_.wvu.Cols" localSheetId="0" hidden="1">'男子一覧'!$Y:$Z</definedName>
    <definedName name="Z_7DBC3BAF_DFA7_46EA_BB87_65ECF36360B9_.wvu.PrintArea" localSheetId="1" hidden="1">'女子一覧'!$A$1:$W$107</definedName>
    <definedName name="Z_7DBC3BAF_DFA7_46EA_BB87_65ECF36360B9_.wvu.PrintArea" localSheetId="0" hidden="1">'男子一覧'!$A$1:$W$107</definedName>
    <definedName name="Z_7DBC3BAF_DFA7_46EA_BB87_65ECF36360B9_.wvu.PrintTitles" localSheetId="1" hidden="1">'女子一覧'!$1:$4</definedName>
    <definedName name="Z_7DBC3BAF_DFA7_46EA_BB87_65ECF36360B9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<sst xmlns="http://schemas.openxmlformats.org/spreadsheetml/2006/main" count="838" uniqueCount="464">
  <si>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</si>
  <si>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</si>
  <si>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</si>
  <si>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</si>
  <si>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</si>
  <si>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</si>
  <si>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</si>
  <si>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</si>
  <si>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</si>
  <si>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</si>
  <si>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</si>
  <si>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</si>
  <si>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</si>
  <si>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</si>
  <si>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</si>
  <si>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</si>
  <si>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</si>
  <si>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</si>
  <si>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</si>
  <si>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</si>
  <si>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</si>
  <si>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</si>
  <si>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</si>
  <si>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</si>
  <si>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</si>
  <si>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一般男子</t>
  </si>
  <si>
    <t>８００ｍ</t>
  </si>
  <si>
    <t>６歳未満</t>
  </si>
  <si>
    <t>１５００ｍ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</si>
  <si>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</si>
  <si>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</si>
  <si>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</si>
  <si>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</si>
  <si>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</si>
  <si>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</si>
  <si>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</si>
  <si>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</si>
  <si>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</si>
  <si>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</si>
  <si>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</si>
  <si>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１００ｍ</t>
  </si>
  <si>
    <t>１５００ｍ</t>
  </si>
  <si>
    <t>５０００ｍ</t>
  </si>
  <si>
    <t>一般女子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</si>
  <si>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</si>
  <si>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</si>
  <si>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</si>
  <si>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</si>
  <si>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</si>
  <si>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</si>
  <si>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</si>
  <si>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</si>
  <si>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</si>
  <si>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一般女子</t>
  </si>
  <si>
    <t>小４男子</t>
  </si>
  <si>
    <t>熊本</t>
  </si>
  <si>
    <t>高校男子</t>
  </si>
  <si>
    <t>高校女子</t>
  </si>
  <si>
    <t>中学男子</t>
  </si>
  <si>
    <t>中学女子</t>
  </si>
  <si>
    <t>h</t>
  </si>
  <si>
    <t>第228回　熊本市陸上競技記録会成績一覧表</t>
  </si>
  <si>
    <r>
      <t>期　日：平成2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日（土）</t>
    </r>
  </si>
  <si>
    <t>森田　未夢羽</t>
  </si>
  <si>
    <t>大鳥　摩莉奈</t>
  </si>
  <si>
    <t>八代ＫＡＣ</t>
  </si>
  <si>
    <t>Ｂ・Ｉクラブ</t>
  </si>
  <si>
    <t>長谷川　弥玖</t>
  </si>
  <si>
    <t>Ｋ．ＷＩＮＧＳ．ＡＣ</t>
  </si>
  <si>
    <t>Ｋ．ＷＩＮＧＳ．ＡＣ</t>
  </si>
  <si>
    <t>上田　佳奈</t>
  </si>
  <si>
    <t>溝田　夏綺</t>
  </si>
  <si>
    <t>平野　愛理</t>
  </si>
  <si>
    <t>寺田　美晴</t>
  </si>
  <si>
    <t>平島　朋夏</t>
  </si>
  <si>
    <t>金子　志穂</t>
  </si>
  <si>
    <t>前田アスリート</t>
  </si>
  <si>
    <t>ＫＵＲＳ</t>
  </si>
  <si>
    <t>力合</t>
  </si>
  <si>
    <t>熊本アスリートワーク</t>
  </si>
  <si>
    <t>ＫＵＲＳ</t>
  </si>
  <si>
    <t>櫨山　ミキハ</t>
  </si>
  <si>
    <t>寺本　有里香</t>
  </si>
  <si>
    <t>宮本　桜</t>
  </si>
  <si>
    <t>古町</t>
  </si>
  <si>
    <t>Ｄｅｌightful水俣</t>
  </si>
  <si>
    <t>谷本　凜</t>
  </si>
  <si>
    <t>沢田　志苑</t>
  </si>
  <si>
    <t>江嶋　洋子</t>
  </si>
  <si>
    <t>中村　美野</t>
  </si>
  <si>
    <t>石坂　咲稀</t>
  </si>
  <si>
    <t>松尾　瞳</t>
  </si>
  <si>
    <t>タートルズ</t>
  </si>
  <si>
    <t>福田　英</t>
  </si>
  <si>
    <t>宮崎　由芽佳</t>
  </si>
  <si>
    <t>西　美帆</t>
  </si>
  <si>
    <t>井上　瑛</t>
  </si>
  <si>
    <t>緒方　海和</t>
  </si>
  <si>
    <t>角園　香織</t>
  </si>
  <si>
    <t>津奈木</t>
  </si>
  <si>
    <t>熊本ＪＡＣ</t>
  </si>
  <si>
    <t>松高陸上クラブ</t>
  </si>
  <si>
    <t>Ｋ．ＷＩＮＧＳ．ＡＣ</t>
  </si>
  <si>
    <t>深見　彩加</t>
  </si>
  <si>
    <t>仁尾　麻由</t>
  </si>
  <si>
    <t>白木　佑弥</t>
  </si>
  <si>
    <t>岡本　佳奈絵</t>
  </si>
  <si>
    <t>蓮田　桃子</t>
  </si>
  <si>
    <t>栗屋　野乃花</t>
  </si>
  <si>
    <t>大江</t>
  </si>
  <si>
    <t>Ｔ＆Ｆ蘇陽</t>
  </si>
  <si>
    <t>野崎　亜海</t>
  </si>
  <si>
    <t>斉藤　亜実</t>
  </si>
  <si>
    <t>藤本　結子</t>
  </si>
  <si>
    <t>チーム武蔵</t>
  </si>
  <si>
    <t>アスリートクラブこうし</t>
  </si>
  <si>
    <t>木村　晴香</t>
  </si>
  <si>
    <t>松本　朋華</t>
  </si>
  <si>
    <t>青木　りさ</t>
  </si>
  <si>
    <t>アスリートクラブこうし</t>
  </si>
  <si>
    <t>本明　愛梨</t>
  </si>
  <si>
    <t>永目　さくら</t>
  </si>
  <si>
    <t>斉藤　南々香</t>
  </si>
  <si>
    <t>中村　菜月</t>
  </si>
  <si>
    <t>中嶋　りお</t>
  </si>
  <si>
    <t>アスリートクラブこうし</t>
  </si>
  <si>
    <t>西　朋香</t>
  </si>
  <si>
    <t>小川　絵莉</t>
  </si>
  <si>
    <t>長濱　佑美</t>
  </si>
  <si>
    <t>宮崎　理子</t>
  </si>
  <si>
    <t>甲斐　菜々子</t>
  </si>
  <si>
    <t>大塚　みなみ（熊本西原）</t>
  </si>
  <si>
    <t>熊本西原</t>
  </si>
  <si>
    <t>錦</t>
  </si>
  <si>
    <t>出水</t>
  </si>
  <si>
    <t>西合志南</t>
  </si>
  <si>
    <t>合志</t>
  </si>
  <si>
    <t>田中　伶奈（米野岳）</t>
  </si>
  <si>
    <t>池田　万菜</t>
  </si>
  <si>
    <t>小山　愛佳</t>
  </si>
  <si>
    <t>尾石　杏菜</t>
  </si>
  <si>
    <t>奥山　千夏</t>
  </si>
  <si>
    <t>中山　晴香</t>
  </si>
  <si>
    <t>齊藤　優</t>
  </si>
  <si>
    <t>京陵</t>
  </si>
  <si>
    <t>林　華音</t>
  </si>
  <si>
    <t>甲斐　春香</t>
  </si>
  <si>
    <t>西　柚香</t>
  </si>
  <si>
    <t>寺尾　香音</t>
  </si>
  <si>
    <t>江南</t>
  </si>
  <si>
    <t>８００ｍ</t>
  </si>
  <si>
    <t>中田　真悠子</t>
  </si>
  <si>
    <t>園田　温子</t>
  </si>
  <si>
    <t>第一</t>
  </si>
  <si>
    <t>平川　明日花</t>
  </si>
  <si>
    <t>藤田　采希</t>
  </si>
  <si>
    <t>藤川　遥</t>
  </si>
  <si>
    <t>本田　知里</t>
  </si>
  <si>
    <t>武蔵ヶ丘</t>
  </si>
  <si>
    <t>武蔵ヶ丘</t>
  </si>
  <si>
    <t>北部</t>
  </si>
  <si>
    <t>若杉　夏希</t>
  </si>
  <si>
    <t>下田　愛美</t>
  </si>
  <si>
    <t>秋山　仁美</t>
  </si>
  <si>
    <t>山鹿</t>
  </si>
  <si>
    <t>原田　美咲</t>
  </si>
  <si>
    <t>髙島　麻衣</t>
  </si>
  <si>
    <t>藤田　和見</t>
  </si>
  <si>
    <t>山本　涼花</t>
  </si>
  <si>
    <t>前田　結衣</t>
  </si>
  <si>
    <t>馬本　寛子</t>
  </si>
  <si>
    <t>米野岳</t>
  </si>
  <si>
    <t>長嶺</t>
  </si>
  <si>
    <t>森川　郁美</t>
  </si>
  <si>
    <t>宮島　仁美</t>
  </si>
  <si>
    <t>松井　祐美</t>
  </si>
  <si>
    <t>恒松　春香</t>
  </si>
  <si>
    <t>森山　莉緒</t>
  </si>
  <si>
    <t>外濱　澪香</t>
  </si>
  <si>
    <t>第二</t>
  </si>
  <si>
    <t>熊本北</t>
  </si>
  <si>
    <t>３０００ｍ</t>
  </si>
  <si>
    <t>４×１００ｍR</t>
  </si>
  <si>
    <t>宮崎
深見
蓮田
岡本</t>
  </si>
  <si>
    <t>白木
アソグバ
中村
仁尾</t>
  </si>
  <si>
    <t>４×１００ｍR</t>
  </si>
  <si>
    <t>小林
吉田
中嶋
東</t>
  </si>
  <si>
    <t>未吉
三次
本田
柏木</t>
  </si>
  <si>
    <t>上村
野田
橋口
宮崎</t>
  </si>
  <si>
    <t>濱岡
未本
石坂
吉田</t>
  </si>
  <si>
    <t>岡山
林
秋山
林田</t>
  </si>
  <si>
    <t>福田
髙木
西浦
西</t>
  </si>
  <si>
    <t>錦Ａ</t>
  </si>
  <si>
    <t>力合</t>
  </si>
  <si>
    <t>東町</t>
  </si>
  <si>
    <t>４×１００ｍR</t>
  </si>
  <si>
    <t>平井
妹尾
中山
井上</t>
  </si>
  <si>
    <t>４×１００ｍR</t>
  </si>
  <si>
    <t>森本　あかり</t>
  </si>
  <si>
    <t>荒尾ＪＡＣ</t>
  </si>
  <si>
    <t>柏尾　綾乃</t>
  </si>
  <si>
    <t>橋口　美咲</t>
  </si>
  <si>
    <t>西浦　晴香</t>
  </si>
  <si>
    <t>後藤　千翔</t>
  </si>
  <si>
    <t>野田　永里咲</t>
  </si>
  <si>
    <t>嶋村　萌</t>
  </si>
  <si>
    <t>西山　知里</t>
  </si>
  <si>
    <t>堀　ユリア</t>
  </si>
  <si>
    <t>坂田　有紗</t>
  </si>
  <si>
    <t>久保田　知優</t>
  </si>
  <si>
    <t>古閑　瑞貴</t>
  </si>
  <si>
    <t>後藤　瑠菜</t>
  </si>
  <si>
    <t>　</t>
  </si>
  <si>
    <t>濱岡　史奈</t>
  </si>
  <si>
    <t>林田　祐子</t>
  </si>
  <si>
    <t>吉冨　瑞玖</t>
  </si>
  <si>
    <t>西　純香</t>
  </si>
  <si>
    <t>松岡　歩</t>
  </si>
  <si>
    <t>吉村　美沙</t>
  </si>
  <si>
    <t>タートルズ</t>
  </si>
  <si>
    <t>竜南</t>
  </si>
  <si>
    <t>山本　唯</t>
  </si>
  <si>
    <t>三次　優香</t>
  </si>
  <si>
    <t>未吉　なるみ</t>
  </si>
  <si>
    <t>堀　真衣</t>
  </si>
  <si>
    <t>西　香織</t>
  </si>
  <si>
    <t>堀　真帆</t>
  </si>
  <si>
    <t>ＫＵＲＳ</t>
  </si>
  <si>
    <t>野口　真未</t>
  </si>
  <si>
    <t>中嶋　志帆</t>
  </si>
  <si>
    <t>中川　遥香</t>
  </si>
  <si>
    <t>井村　七海</t>
  </si>
  <si>
    <t>上村　カンナ</t>
  </si>
  <si>
    <t>柏木　美咲</t>
  </si>
  <si>
    <t>井上　亜紀</t>
  </si>
  <si>
    <t>妹尾うらら</t>
  </si>
  <si>
    <t>杉本　朋香</t>
  </si>
  <si>
    <t>中山　智絵</t>
  </si>
  <si>
    <t>西本　ゆり</t>
  </si>
  <si>
    <t>岡部　尚子</t>
  </si>
  <si>
    <t>国府</t>
  </si>
  <si>
    <t>熊本アスリートクラブ</t>
  </si>
  <si>
    <t>　</t>
  </si>
  <si>
    <t>上村　海晴</t>
  </si>
  <si>
    <t>田中　成龍</t>
  </si>
  <si>
    <t>木下　来夢</t>
  </si>
  <si>
    <t>本田　大喜</t>
  </si>
  <si>
    <t>黒髪幼愛園</t>
  </si>
  <si>
    <t>谷本　樹</t>
  </si>
  <si>
    <t>島崎　諒雅</t>
  </si>
  <si>
    <t>寺本　航大</t>
  </si>
  <si>
    <t>中村　祐響</t>
  </si>
  <si>
    <t>藤川　絢也</t>
  </si>
  <si>
    <t>宮本　侑</t>
  </si>
  <si>
    <t>八代KAC</t>
  </si>
  <si>
    <t>KURS</t>
  </si>
  <si>
    <t>Delighful水俣</t>
  </si>
  <si>
    <t>KURS</t>
  </si>
  <si>
    <t>森田　希夢</t>
  </si>
  <si>
    <t>木下　蓮音</t>
  </si>
  <si>
    <t>藤川　修司</t>
  </si>
  <si>
    <t>山下　翼</t>
  </si>
  <si>
    <t>橋本　洋希</t>
  </si>
  <si>
    <t>平野　道朕</t>
  </si>
  <si>
    <t>タートルズ</t>
  </si>
  <si>
    <t>御船小</t>
  </si>
  <si>
    <t>K.WINGS.AC</t>
  </si>
  <si>
    <t>前田　大翔</t>
  </si>
  <si>
    <t>島崎　秀雅</t>
  </si>
  <si>
    <t>横手　大翔</t>
  </si>
  <si>
    <t>上村　陸斗</t>
  </si>
  <si>
    <t>西富　優</t>
  </si>
  <si>
    <t>林　奏斗</t>
  </si>
  <si>
    <t>荒尾JAC</t>
  </si>
  <si>
    <t>やまが総合スポーツクラブ</t>
  </si>
  <si>
    <t>K.WINGS.AC</t>
  </si>
  <si>
    <t>栗屋　大夢</t>
  </si>
  <si>
    <t>日下部　晴人</t>
  </si>
  <si>
    <t>上田　恭平</t>
  </si>
  <si>
    <t>藤本　光太郎</t>
  </si>
  <si>
    <t>本山　壮彦</t>
  </si>
  <si>
    <t>野中　琉聖</t>
  </si>
  <si>
    <t>T&amp;F蘇陽</t>
  </si>
  <si>
    <t>海北　遼介</t>
  </si>
  <si>
    <t>井川　龍人</t>
  </si>
  <si>
    <t>佐竹　竜昌</t>
  </si>
  <si>
    <t>長谷川　大宗</t>
  </si>
  <si>
    <t>田川　盟偉</t>
  </si>
  <si>
    <t>上村　太陽</t>
  </si>
  <si>
    <t>熊本JAC</t>
  </si>
  <si>
    <t>芦北トレジャー</t>
  </si>
  <si>
    <t>南小国AC</t>
  </si>
  <si>
    <t>橋本　拓海</t>
  </si>
  <si>
    <t>太田　樹</t>
  </si>
  <si>
    <t>山下　大志</t>
  </si>
  <si>
    <t>上門　匠</t>
  </si>
  <si>
    <t>KURS</t>
  </si>
  <si>
    <t>熊本JAC</t>
  </si>
  <si>
    <t>横手　翔悟</t>
  </si>
  <si>
    <t>徳本　優太</t>
  </si>
  <si>
    <t>村中　綜太</t>
  </si>
  <si>
    <t>奈須　綾佑</t>
  </si>
  <si>
    <t>萬壽　洸樹</t>
  </si>
  <si>
    <t>松川　直樹</t>
  </si>
  <si>
    <t>東町</t>
  </si>
  <si>
    <t>KURS</t>
  </si>
  <si>
    <t>村上　雄紀</t>
  </si>
  <si>
    <t>河村　勇希</t>
  </si>
  <si>
    <t>中川　輝朗</t>
  </si>
  <si>
    <t>及川　一樹</t>
  </si>
  <si>
    <t>永冨　涼太</t>
  </si>
  <si>
    <t>揚　博</t>
  </si>
  <si>
    <t>KURS</t>
  </si>
  <si>
    <t>福田　祐大</t>
  </si>
  <si>
    <t>鍋島　大智</t>
  </si>
  <si>
    <t>前田　悠希</t>
  </si>
  <si>
    <t>嶋津　千晴</t>
  </si>
  <si>
    <t>深水　響</t>
  </si>
  <si>
    <t>長尾　和哉（西原）</t>
  </si>
  <si>
    <t>三加和</t>
  </si>
  <si>
    <t>米野岳</t>
  </si>
  <si>
    <t>松田　直樹（東町）</t>
  </si>
  <si>
    <t>牛嶋　拓斗</t>
  </si>
  <si>
    <t>髙戸　和也</t>
  </si>
  <si>
    <t>遠山　大樹</t>
  </si>
  <si>
    <t>西牟田　望</t>
  </si>
  <si>
    <t>堤　暁紀</t>
  </si>
  <si>
    <t>山田　悠平</t>
  </si>
  <si>
    <t>熊本農業</t>
  </si>
  <si>
    <t>第二</t>
  </si>
  <si>
    <t>真和</t>
  </si>
  <si>
    <t>三宅　勝幸</t>
  </si>
  <si>
    <t>田華　勇樹</t>
  </si>
  <si>
    <t>末吉　幸太</t>
  </si>
  <si>
    <t>福浦　貴仁</t>
  </si>
  <si>
    <t>春田　大輔</t>
  </si>
  <si>
    <t>庄村　修</t>
  </si>
  <si>
    <t>熊本競走クラブ</t>
  </si>
  <si>
    <t>東海大学</t>
  </si>
  <si>
    <t>崇城大学</t>
  </si>
  <si>
    <t>熊本陸協</t>
  </si>
  <si>
    <t>熊大AC</t>
  </si>
  <si>
    <t>大嶌　遼之介</t>
  </si>
  <si>
    <t>B・Iクラブ</t>
  </si>
  <si>
    <t>山口　昂大</t>
  </si>
  <si>
    <t>斉藤　弓希斗</t>
  </si>
  <si>
    <t>アスリートクラブこうし</t>
  </si>
  <si>
    <t>大嶌　秀太郎</t>
  </si>
  <si>
    <t>斉藤　博斗</t>
  </si>
  <si>
    <t>永目　陸斗</t>
  </si>
  <si>
    <t>B・Iクラブ</t>
  </si>
  <si>
    <t>アスリートクラブこうし</t>
  </si>
  <si>
    <t>K.WINGS.AC</t>
  </si>
  <si>
    <t>永田　侑駿</t>
  </si>
  <si>
    <t>江藤　悠太</t>
  </si>
  <si>
    <t>中村　聖</t>
  </si>
  <si>
    <t>アスリートクラブこうし</t>
  </si>
  <si>
    <t>山口　星大</t>
  </si>
  <si>
    <t>原田　敦史</t>
  </si>
  <si>
    <t>村崎　喜紀</t>
  </si>
  <si>
    <t>溝田　晃一郎</t>
  </si>
  <si>
    <t>金澤　佑亮</t>
  </si>
  <si>
    <t>松本　優希</t>
  </si>
  <si>
    <t>今村　香月</t>
  </si>
  <si>
    <t>古川　智巳</t>
  </si>
  <si>
    <t>青木　勇樹</t>
  </si>
  <si>
    <t>柴田　漱士</t>
  </si>
  <si>
    <t>本明　大和</t>
  </si>
  <si>
    <t>山部　亮佑</t>
  </si>
  <si>
    <t>KURS</t>
  </si>
  <si>
    <t>アスリートクラブこうし</t>
  </si>
  <si>
    <t>松校陸上クラブ</t>
  </si>
  <si>
    <t>K.WINGS.AC</t>
  </si>
  <si>
    <t>田口　哲也</t>
  </si>
  <si>
    <t>緒方　侑亮</t>
  </si>
  <si>
    <t>吉村　仁志</t>
  </si>
  <si>
    <t>杉本　悠人</t>
  </si>
  <si>
    <t>市野　渉</t>
  </si>
  <si>
    <t>入江　大地</t>
  </si>
  <si>
    <t>井芹</t>
  </si>
  <si>
    <t>京陵</t>
  </si>
  <si>
    <t>合志</t>
  </si>
  <si>
    <t>菊陽</t>
  </si>
  <si>
    <t>江崎　拓海</t>
  </si>
  <si>
    <t>岩﨑　大悟</t>
  </si>
  <si>
    <t>古山　倫太郎</t>
  </si>
  <si>
    <t>緒方　眞紗也</t>
  </si>
  <si>
    <t>酒井　駿</t>
  </si>
  <si>
    <t>板見　和磨</t>
  </si>
  <si>
    <t>米野岳</t>
  </si>
  <si>
    <t>春田　賢志</t>
  </si>
  <si>
    <t>坂口　拓魅</t>
  </si>
  <si>
    <t>山部　暖</t>
  </si>
  <si>
    <t>宮崎　優佑</t>
  </si>
  <si>
    <t>大村　陸</t>
  </si>
  <si>
    <t>榮田　優</t>
  </si>
  <si>
    <t>江南</t>
  </si>
  <si>
    <t>竜南</t>
  </si>
  <si>
    <t>生田　寛</t>
  </si>
  <si>
    <t>高橋　満</t>
  </si>
  <si>
    <t>中木戸　隆</t>
  </si>
  <si>
    <t>松田　朋弥</t>
  </si>
  <si>
    <t>秋吉　祐也</t>
  </si>
  <si>
    <t>古田　瑠成</t>
  </si>
  <si>
    <t>福原　雅史</t>
  </si>
  <si>
    <t>山村　康仁</t>
  </si>
  <si>
    <t>吉仲　茂行</t>
  </si>
  <si>
    <t>山崎　智雄</t>
  </si>
  <si>
    <t>倉内　雅比古</t>
  </si>
  <si>
    <t>宮島　誠一</t>
  </si>
  <si>
    <t>熊本大AC</t>
  </si>
  <si>
    <t>熊本県立大</t>
  </si>
  <si>
    <t>御船町</t>
  </si>
  <si>
    <t>芦北陸協</t>
  </si>
  <si>
    <t>加藤　純平</t>
  </si>
  <si>
    <t>若田　直基</t>
  </si>
  <si>
    <t>山下　太靖</t>
  </si>
  <si>
    <t>嘉悦　皓太</t>
  </si>
  <si>
    <t>恒松　雄志</t>
  </si>
  <si>
    <t>上村　健斗</t>
  </si>
  <si>
    <t>吉本　大祐</t>
  </si>
  <si>
    <t>坂本　琢</t>
  </si>
  <si>
    <t>井上　順一</t>
  </si>
  <si>
    <t>東町中学校教員</t>
  </si>
  <si>
    <t>荒木　一孝</t>
  </si>
  <si>
    <t>古庄　誠</t>
  </si>
  <si>
    <t>鶴田　祐樹</t>
  </si>
  <si>
    <t>豊後　拓也</t>
  </si>
  <si>
    <t>福島　哲也</t>
  </si>
  <si>
    <t>４２普通科</t>
  </si>
  <si>
    <t>山口自衛隊</t>
  </si>
  <si>
    <t>熊本陸連</t>
  </si>
  <si>
    <t>上門
山下
日高
橋本</t>
  </si>
  <si>
    <t>長谷川
山部
上村
金澤</t>
  </si>
  <si>
    <t>KURS</t>
  </si>
  <si>
    <t>K.WINGS.AC</t>
  </si>
  <si>
    <t>４×１００ｍR</t>
  </si>
  <si>
    <t>山田
池辺
村上
松田</t>
  </si>
  <si>
    <t>深水
平川
永冨
坂口</t>
  </si>
  <si>
    <t>揚
横田
木下
田中</t>
  </si>
  <si>
    <t>寺岡
長尾
八田
門池</t>
  </si>
  <si>
    <t>福島
廣垂
千々岩
藤本</t>
  </si>
  <si>
    <t>宮崎
吉井
川内
東</t>
  </si>
  <si>
    <t>錦A</t>
  </si>
  <si>
    <t>錦B</t>
  </si>
  <si>
    <t>小２男子</t>
  </si>
  <si>
    <t>楠本　裕介</t>
  </si>
  <si>
    <t>タートルズ</t>
  </si>
  <si>
    <t>KURS</t>
  </si>
  <si>
    <t>日高　修杜</t>
  </si>
  <si>
    <t>KURS</t>
  </si>
  <si>
    <t>沢田　啓人</t>
  </si>
  <si>
    <t>徳本　龍一</t>
  </si>
  <si>
    <t>稲川　大輝</t>
  </si>
  <si>
    <t>石坂　智貴</t>
  </si>
  <si>
    <t>人吉第一</t>
  </si>
  <si>
    <t>吉井　翔</t>
  </si>
  <si>
    <t>平川　泰佑</t>
  </si>
  <si>
    <t>門池　航太</t>
  </si>
  <si>
    <t>高橋　優生</t>
  </si>
  <si>
    <t>原　潤一郎</t>
  </si>
  <si>
    <t>橋口　嵩</t>
  </si>
  <si>
    <t>安川　怜男</t>
  </si>
  <si>
    <t>山本　光留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</si>
</sst>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  <numFmt numFmtId="184" formatCode="[$-F400]h:mm:ss\ AM/PM"/>
    <numFmt numFmtId="185" formatCode="[&gt;9999]##&quot;:&quot;##&quot;.&quot;#;##&quot;.&quot;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85" fontId="5" fillId="0" borderId="17" xfId="0" applyNumberFormat="1" applyFont="1" applyBorder="1" applyAlignment="1">
      <alignment horizontal="right" vertical="center"/>
    </xf>
    <xf numFmtId="185" fontId="5" fillId="0" borderId="4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178" fontId="5" fillId="0" borderId="33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 shrinkToFit="1"/>
    </xf>
    <xf numFmtId="185" fontId="5" fillId="0" borderId="8" xfId="0" applyNumberFormat="1" applyFont="1" applyBorder="1" applyAlignment="1">
      <alignment horizontal="right" vertical="center"/>
    </xf>
    <xf numFmtId="185" fontId="5" fillId="0" borderId="3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>
      <alignment horizontal="center" vertical="center"/>
    </xf>
    <xf numFmtId="185" fontId="5" fillId="0" borderId="3" xfId="0" applyNumberFormat="1" applyFont="1" applyBorder="1" applyAlignment="1">
      <alignment horizontal="center" vertical="center" shrinkToFit="1"/>
    </xf>
    <xf numFmtId="185" fontId="5" fillId="0" borderId="33" xfId="0" applyNumberFormat="1" applyFont="1" applyBorder="1" applyAlignment="1">
      <alignment horizontal="center" vertical="center" shrinkToFit="1"/>
    </xf>
    <xf numFmtId="185" fontId="5" fillId="0" borderId="4" xfId="0" applyNumberFormat="1" applyFont="1" applyBorder="1" applyAlignment="1">
      <alignment horizontal="center" vertical="center" shrinkToFit="1"/>
    </xf>
    <xf numFmtId="185" fontId="5" fillId="0" borderId="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vertical="center" shrinkToFit="1"/>
    </xf>
    <xf numFmtId="185" fontId="5" fillId="0" borderId="36" xfId="0" applyNumberFormat="1" applyFont="1" applyBorder="1" applyAlignment="1">
      <alignment vertical="center" shrinkToFit="1"/>
    </xf>
    <xf numFmtId="185" fontId="5" fillId="0" borderId="33" xfId="0" applyNumberFormat="1" applyFont="1" applyBorder="1" applyAlignment="1">
      <alignment horizontal="center" vertical="center"/>
    </xf>
    <xf numFmtId="185" fontId="5" fillId="0" borderId="21" xfId="0" applyNumberFormat="1" applyFont="1" applyBorder="1" applyAlignment="1">
      <alignment horizontal="center" vertical="center" shrinkToFit="1"/>
    </xf>
    <xf numFmtId="185" fontId="5" fillId="0" borderId="31" xfId="0" applyNumberFormat="1" applyFont="1" applyBorder="1" applyAlignment="1">
      <alignment vertical="center"/>
    </xf>
    <xf numFmtId="185" fontId="5" fillId="0" borderId="20" xfId="0" applyNumberFormat="1" applyFont="1" applyBorder="1" applyAlignment="1">
      <alignment horizontal="center" vertical="center"/>
    </xf>
    <xf numFmtId="185" fontId="5" fillId="0" borderId="22" xfId="0" applyNumberFormat="1" applyFont="1" applyBorder="1" applyAlignment="1">
      <alignment vertical="center" shrinkToFit="1"/>
    </xf>
    <xf numFmtId="185" fontId="5" fillId="0" borderId="37" xfId="0" applyNumberFormat="1" applyFont="1" applyBorder="1" applyAlignment="1">
      <alignment vertical="center" shrinkToFit="1"/>
    </xf>
    <xf numFmtId="185" fontId="0" fillId="0" borderId="0" xfId="0" applyNumberFormat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4" xfId="0" applyNumberFormat="1" applyFont="1" applyBorder="1" applyAlignment="1">
      <alignment horizontal="right" vertical="center" shrinkToFit="1"/>
    </xf>
    <xf numFmtId="185" fontId="5" fillId="0" borderId="10" xfId="0" applyNumberFormat="1" applyFont="1" applyBorder="1" applyAlignment="1">
      <alignment vertical="center" shrinkToFit="1"/>
    </xf>
    <xf numFmtId="0" fontId="5" fillId="0" borderId="44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6" xfId="0" applyFont="1" applyBorder="1" applyAlignment="1">
      <alignment vertical="center" shrinkToFit="1"/>
    </xf>
    <xf numFmtId="185" fontId="5" fillId="0" borderId="36" xfId="0" applyNumberFormat="1" applyFont="1" applyBorder="1" applyAlignment="1">
      <alignment horizontal="center" vertical="center" shrinkToFit="1"/>
    </xf>
    <xf numFmtId="185" fontId="5" fillId="0" borderId="31" xfId="0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53" xfId="0" applyNumberFormat="1" applyBorder="1" applyAlignment="1">
      <alignment horizontal="center" vertical="center" shrinkToFit="1"/>
    </xf>
    <xf numFmtId="176" fontId="0" fillId="0" borderId="48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6" fontId="0" fillId="0" borderId="55" xfId="0" applyNumberForma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 quotePrefix="1">
      <alignment horizontal="center" vertical="center"/>
    </xf>
    <xf numFmtId="0" fontId="0" fillId="0" borderId="62" xfId="0" applyBorder="1" applyAlignment="1" quotePrefix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32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 quotePrefix="1">
      <alignment horizontal="center" vertical="center"/>
    </xf>
    <xf numFmtId="0" fontId="0" fillId="0" borderId="71" xfId="0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12"/>
  <sheetViews>
    <sheetView tabSelected="1" workbookViewId="0" topLeftCell="A1">
      <selection activeCell="Y1" sqref="Y1:Z16384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pans="2:23" ht="13.5" customHeight="1">
      <c r="B1" s="2"/>
      <c r="C1" s="138" t="s">
        <v>12</v>
      </c>
      <c r="D1" s="139"/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2:23" ht="14.25" customHeight="1" thickBot="1">
      <c r="B2" s="3"/>
      <c r="C2" s="140"/>
      <c r="D2" s="141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2:18" ht="18.75" customHeight="1">
      <c r="B3" s="1" t="s">
        <v>242</v>
      </c>
      <c r="K3" s="4" t="s">
        <v>14</v>
      </c>
      <c r="L3" s="4"/>
      <c r="M3" s="4"/>
      <c r="N3" s="4"/>
      <c r="O3" s="4"/>
      <c r="P3" s="4"/>
      <c r="Q3" s="4"/>
      <c r="R3" s="4"/>
    </row>
    <row r="4" spans="3:18" ht="17.25" customHeight="1" thickBot="1">
      <c r="C4" s="5"/>
      <c r="E4" s="6"/>
      <c r="K4" s="4" t="s">
        <v>50</v>
      </c>
      <c r="L4" s="4"/>
      <c r="M4" s="4"/>
      <c r="N4" s="4"/>
      <c r="O4" s="4" t="s">
        <v>62</v>
      </c>
      <c r="P4" s="4"/>
      <c r="Q4" s="4"/>
      <c r="R4" s="4"/>
    </row>
    <row r="5" spans="2:23" ht="18.75" customHeight="1">
      <c r="B5" s="142"/>
      <c r="C5" s="143"/>
      <c r="D5" s="143"/>
      <c r="E5" s="144"/>
      <c r="F5" s="69"/>
      <c r="G5" s="145" t="s">
        <v>0</v>
      </c>
      <c r="H5" s="146"/>
      <c r="I5" s="69"/>
      <c r="J5" s="145">
        <v>2</v>
      </c>
      <c r="K5" s="146"/>
      <c r="L5" s="69"/>
      <c r="M5" s="145">
        <v>3</v>
      </c>
      <c r="N5" s="146"/>
      <c r="O5" s="69"/>
      <c r="P5" s="145">
        <v>4</v>
      </c>
      <c r="Q5" s="146"/>
      <c r="R5" s="69"/>
      <c r="S5" s="148">
        <v>5</v>
      </c>
      <c r="T5" s="149"/>
      <c r="U5" s="69"/>
      <c r="V5" s="148">
        <v>6</v>
      </c>
      <c r="W5" s="150"/>
    </row>
    <row r="6" spans="2:26" ht="14.25" customHeight="1">
      <c r="B6" s="153" t="s">
        <v>1</v>
      </c>
      <c r="C6" s="121" t="s">
        <v>2</v>
      </c>
      <c r="D6" s="113"/>
      <c r="E6" s="155" t="s">
        <v>3</v>
      </c>
      <c r="F6" s="151" t="s">
        <v>4</v>
      </c>
      <c r="G6" s="8" t="s">
        <v>5</v>
      </c>
      <c r="H6" s="9" t="s">
        <v>6</v>
      </c>
      <c r="I6" s="157" t="s">
        <v>4</v>
      </c>
      <c r="J6" s="8" t="s">
        <v>5</v>
      </c>
      <c r="K6" s="9" t="s">
        <v>6</v>
      </c>
      <c r="L6" s="157" t="s">
        <v>4</v>
      </c>
      <c r="M6" s="8" t="s">
        <v>5</v>
      </c>
      <c r="N6" s="9" t="s">
        <v>6</v>
      </c>
      <c r="O6" s="157" t="s">
        <v>4</v>
      </c>
      <c r="P6" s="8" t="s">
        <v>5</v>
      </c>
      <c r="Q6" s="9" t="s">
        <v>6</v>
      </c>
      <c r="R6" s="151" t="s">
        <v>4</v>
      </c>
      <c r="S6" s="8" t="s">
        <v>5</v>
      </c>
      <c r="T6" s="9" t="s">
        <v>6</v>
      </c>
      <c r="U6" s="151" t="s">
        <v>4</v>
      </c>
      <c r="V6" s="8" t="s">
        <v>5</v>
      </c>
      <c r="W6" s="70" t="s">
        <v>6</v>
      </c>
      <c r="Z6" s="107"/>
    </row>
    <row r="7" spans="2:26" ht="13.5">
      <c r="B7" s="120"/>
      <c r="C7" s="114"/>
      <c r="D7" s="154"/>
      <c r="E7" s="156"/>
      <c r="F7" s="152"/>
      <c r="G7" s="10"/>
      <c r="H7" s="11" t="s">
        <v>7</v>
      </c>
      <c r="I7" s="158"/>
      <c r="J7" s="10"/>
      <c r="K7" s="11" t="s">
        <v>7</v>
      </c>
      <c r="L7" s="158"/>
      <c r="M7" s="10"/>
      <c r="N7" s="11" t="s">
        <v>7</v>
      </c>
      <c r="O7" s="158"/>
      <c r="P7" s="10"/>
      <c r="Q7" s="11" t="s">
        <v>7</v>
      </c>
      <c r="R7" s="152"/>
      <c r="S7" s="10"/>
      <c r="T7" s="11" t="s">
        <v>7</v>
      </c>
      <c r="U7" s="152"/>
      <c r="V7" s="10"/>
      <c r="W7" s="71" t="s">
        <v>7</v>
      </c>
      <c r="Z7" s="107"/>
    </row>
    <row r="8" spans="1:26" ht="13.5">
      <c r="A8" s="12"/>
      <c r="B8" s="72">
        <v>37415</v>
      </c>
      <c r="C8" s="14" t="s">
        <v>27</v>
      </c>
      <c r="D8" s="15" t="s">
        <v>8</v>
      </c>
      <c r="E8" s="127"/>
      <c r="F8" s="16">
        <v>1</v>
      </c>
      <c r="G8" s="85">
        <v>2079</v>
      </c>
      <c r="H8" s="64" t="s">
        <v>243</v>
      </c>
      <c r="I8" s="16">
        <v>2</v>
      </c>
      <c r="J8" s="85">
        <v>2096</v>
      </c>
      <c r="K8" s="18" t="s">
        <v>244</v>
      </c>
      <c r="L8" s="16">
        <v>3</v>
      </c>
      <c r="M8" s="85">
        <v>2292</v>
      </c>
      <c r="N8" s="19" t="s">
        <v>245</v>
      </c>
      <c r="O8" s="16">
        <v>4</v>
      </c>
      <c r="P8" s="85">
        <v>2895</v>
      </c>
      <c r="Q8" s="19" t="s">
        <v>246</v>
      </c>
      <c r="R8" s="16">
        <v>5</v>
      </c>
      <c r="S8" s="85"/>
      <c r="T8" s="19"/>
      <c r="U8" s="16">
        <v>6</v>
      </c>
      <c r="V8" s="85"/>
      <c r="W8" s="73"/>
      <c r="Y8" s="1" t="str">
        <f>C8&amp;D8</f>
        <v>６歳未満１００ｍ</v>
      </c>
      <c r="Z8" s="107">
        <f>IF(G8="","",G8)</f>
        <v>2079</v>
      </c>
    </row>
    <row r="9" spans="1:26" ht="13.5" customHeight="1">
      <c r="A9" s="12"/>
      <c r="B9" s="72"/>
      <c r="C9" s="20" t="s">
        <v>9</v>
      </c>
      <c r="D9" s="21"/>
      <c r="E9" s="128"/>
      <c r="F9" s="22"/>
      <c r="G9" s="23"/>
      <c r="H9" s="74" t="s">
        <v>219</v>
      </c>
      <c r="I9" s="22"/>
      <c r="J9" s="23"/>
      <c r="K9" s="24"/>
      <c r="L9" s="22"/>
      <c r="M9" s="23"/>
      <c r="N9" s="24" t="s">
        <v>219</v>
      </c>
      <c r="O9" s="22"/>
      <c r="P9" s="23"/>
      <c r="Q9" s="24" t="s">
        <v>247</v>
      </c>
      <c r="R9" s="22"/>
      <c r="S9" s="23"/>
      <c r="T9" s="24"/>
      <c r="U9" s="22"/>
      <c r="V9" s="23"/>
      <c r="W9" s="75"/>
      <c r="Z9" s="107" t="str">
        <f>IF(H8="","",H8&amp;"  "&amp;"("&amp;H9&amp;")")</f>
        <v>上村　海晴  (タートルズ)</v>
      </c>
    </row>
    <row r="10" spans="1:26" ht="13.5">
      <c r="A10" s="12"/>
      <c r="B10" s="72">
        <v>37415</v>
      </c>
      <c r="C10" s="14" t="s">
        <v>16</v>
      </c>
      <c r="D10" s="15" t="s">
        <v>24</v>
      </c>
      <c r="E10" s="127"/>
      <c r="F10" s="16">
        <v>1</v>
      </c>
      <c r="G10" s="85">
        <v>1917</v>
      </c>
      <c r="H10" s="64" t="s">
        <v>248</v>
      </c>
      <c r="I10" s="16">
        <v>2</v>
      </c>
      <c r="J10" s="85">
        <v>1925</v>
      </c>
      <c r="K10" s="18" t="s">
        <v>249</v>
      </c>
      <c r="L10" s="16">
        <v>3</v>
      </c>
      <c r="M10" s="85">
        <v>1990</v>
      </c>
      <c r="N10" s="19" t="s">
        <v>250</v>
      </c>
      <c r="O10" s="16">
        <v>4</v>
      </c>
      <c r="P10" s="85">
        <v>2006</v>
      </c>
      <c r="Q10" s="19" t="s">
        <v>251</v>
      </c>
      <c r="R10" s="16">
        <v>5</v>
      </c>
      <c r="S10" s="85">
        <v>2164</v>
      </c>
      <c r="T10" s="19" t="s">
        <v>252</v>
      </c>
      <c r="U10" s="16">
        <v>6</v>
      </c>
      <c r="V10" s="85">
        <v>2402</v>
      </c>
      <c r="W10" s="73" t="s">
        <v>253</v>
      </c>
      <c r="Y10" s="1" t="str">
        <f>C10&amp;D10</f>
        <v>小１男子１００ｍ</v>
      </c>
      <c r="Z10" s="107">
        <f>IF(G10="","",G10)</f>
        <v>1917</v>
      </c>
    </row>
    <row r="11" spans="1:26" ht="13.5" customHeight="1">
      <c r="A11" s="12"/>
      <c r="B11" s="72"/>
      <c r="C11" s="20"/>
      <c r="D11" s="21"/>
      <c r="E11" s="128"/>
      <c r="F11" s="22"/>
      <c r="G11" s="86"/>
      <c r="H11" s="88" t="s">
        <v>254</v>
      </c>
      <c r="I11" s="22"/>
      <c r="J11" s="86"/>
      <c r="K11" s="24" t="s">
        <v>255</v>
      </c>
      <c r="L11" s="22"/>
      <c r="M11" s="86"/>
      <c r="N11" s="24" t="s">
        <v>256</v>
      </c>
      <c r="O11" s="22"/>
      <c r="P11" s="86"/>
      <c r="Q11" s="24" t="s">
        <v>257</v>
      </c>
      <c r="R11" s="22"/>
      <c r="S11" s="86"/>
      <c r="T11" s="24" t="s">
        <v>257</v>
      </c>
      <c r="U11" s="22"/>
      <c r="V11" s="86"/>
      <c r="W11" s="75" t="s">
        <v>257</v>
      </c>
      <c r="Z11" s="107" t="str">
        <f>IF(H10="","",H10&amp;"  "&amp;"("&amp;H11&amp;")")</f>
        <v>谷本　樹  (八代KAC)</v>
      </c>
    </row>
    <row r="12" spans="1:26" ht="13.5">
      <c r="A12" s="12"/>
      <c r="B12" s="130">
        <v>37415</v>
      </c>
      <c r="C12" s="14" t="s">
        <v>17</v>
      </c>
      <c r="D12" s="15" t="s">
        <v>24</v>
      </c>
      <c r="E12" s="127"/>
      <c r="F12" s="16">
        <v>1</v>
      </c>
      <c r="G12" s="85">
        <v>1629</v>
      </c>
      <c r="H12" s="64" t="s">
        <v>258</v>
      </c>
      <c r="I12" s="16">
        <v>2</v>
      </c>
      <c r="J12" s="85">
        <v>1838</v>
      </c>
      <c r="K12" s="18" t="s">
        <v>259</v>
      </c>
      <c r="L12" s="16">
        <v>3</v>
      </c>
      <c r="M12" s="85">
        <v>1891</v>
      </c>
      <c r="N12" s="19" t="s">
        <v>260</v>
      </c>
      <c r="O12" s="16">
        <v>4</v>
      </c>
      <c r="P12" s="85">
        <v>1990</v>
      </c>
      <c r="Q12" s="19" t="s">
        <v>261</v>
      </c>
      <c r="R12" s="16">
        <v>5</v>
      </c>
      <c r="S12" s="85">
        <v>2075</v>
      </c>
      <c r="T12" s="19" t="s">
        <v>262</v>
      </c>
      <c r="U12" s="16">
        <v>6</v>
      </c>
      <c r="V12" s="85">
        <v>2156</v>
      </c>
      <c r="W12" s="73" t="s">
        <v>263</v>
      </c>
      <c r="Y12" s="1" t="str">
        <f>C12&amp;D12</f>
        <v>小２男子１００ｍ</v>
      </c>
      <c r="Z12" s="107">
        <f>IF(G12="","",G12)</f>
        <v>1629</v>
      </c>
    </row>
    <row r="13" spans="1:26" ht="13.5" customHeight="1">
      <c r="A13" s="12"/>
      <c r="B13" s="131"/>
      <c r="C13" s="20"/>
      <c r="D13" s="21"/>
      <c r="E13" s="128"/>
      <c r="F13" s="22"/>
      <c r="G13" s="86"/>
      <c r="H13" s="88" t="s">
        <v>254</v>
      </c>
      <c r="I13" s="22"/>
      <c r="J13" s="86"/>
      <c r="K13" s="24" t="s">
        <v>264</v>
      </c>
      <c r="L13" s="22"/>
      <c r="M13" s="86"/>
      <c r="N13" s="24" t="s">
        <v>255</v>
      </c>
      <c r="O13" s="22"/>
      <c r="P13" s="86"/>
      <c r="Q13" s="24" t="s">
        <v>265</v>
      </c>
      <c r="R13" s="22"/>
      <c r="S13" s="86"/>
      <c r="T13" s="24" t="s">
        <v>255</v>
      </c>
      <c r="U13" s="22"/>
      <c r="V13" s="86"/>
      <c r="W13" s="75" t="s">
        <v>266</v>
      </c>
      <c r="Z13" s="107" t="str">
        <f>IF(H12="","",H12&amp;"  "&amp;"("&amp;H13&amp;")")</f>
        <v>森田　希夢  (八代KAC)</v>
      </c>
    </row>
    <row r="14" spans="1:26" ht="13.5">
      <c r="A14" s="12"/>
      <c r="B14" s="129">
        <v>37415</v>
      </c>
      <c r="C14" s="14" t="s">
        <v>18</v>
      </c>
      <c r="D14" s="15" t="s">
        <v>24</v>
      </c>
      <c r="E14" s="132"/>
      <c r="F14" s="16">
        <v>1</v>
      </c>
      <c r="G14" s="85">
        <v>1512</v>
      </c>
      <c r="H14" s="64" t="s">
        <v>267</v>
      </c>
      <c r="I14" s="16">
        <v>2</v>
      </c>
      <c r="J14" s="85">
        <v>1783</v>
      </c>
      <c r="K14" s="18" t="s">
        <v>268</v>
      </c>
      <c r="L14" s="16">
        <v>3</v>
      </c>
      <c r="M14" s="85">
        <v>1784</v>
      </c>
      <c r="N14" s="19" t="s">
        <v>269</v>
      </c>
      <c r="O14" s="16">
        <v>4</v>
      </c>
      <c r="P14" s="85">
        <v>1789</v>
      </c>
      <c r="Q14" s="19" t="s">
        <v>270</v>
      </c>
      <c r="R14" s="16">
        <v>5</v>
      </c>
      <c r="S14" s="85">
        <v>1836</v>
      </c>
      <c r="T14" s="19" t="s">
        <v>271</v>
      </c>
      <c r="U14" s="16">
        <v>6</v>
      </c>
      <c r="V14" s="85">
        <v>1875</v>
      </c>
      <c r="W14" s="73" t="s">
        <v>272</v>
      </c>
      <c r="Y14" s="1" t="str">
        <f>C14&amp;D14</f>
        <v>小３男子１００ｍ</v>
      </c>
      <c r="Z14" s="107">
        <f>IF(G14="","",G14)</f>
        <v>1512</v>
      </c>
    </row>
    <row r="15" spans="1:26" ht="16.5" customHeight="1">
      <c r="A15" s="12"/>
      <c r="B15" s="129"/>
      <c r="C15" s="20"/>
      <c r="D15" s="21"/>
      <c r="E15" s="132"/>
      <c r="F15" s="22"/>
      <c r="G15" s="86"/>
      <c r="H15" s="24" t="s">
        <v>273</v>
      </c>
      <c r="I15" s="22"/>
      <c r="J15" s="86"/>
      <c r="K15" s="24" t="s">
        <v>255</v>
      </c>
      <c r="L15" s="22"/>
      <c r="M15" s="86"/>
      <c r="N15" s="24" t="s">
        <v>274</v>
      </c>
      <c r="O15" s="22"/>
      <c r="P15" s="86"/>
      <c r="Q15" s="24" t="s">
        <v>92</v>
      </c>
      <c r="R15" s="22"/>
      <c r="S15" s="86"/>
      <c r="T15" s="24" t="s">
        <v>257</v>
      </c>
      <c r="U15" s="22"/>
      <c r="V15" s="86"/>
      <c r="W15" s="75" t="s">
        <v>275</v>
      </c>
      <c r="Z15" s="107" t="str">
        <f>IF(H14="","",H14&amp;"  "&amp;"("&amp;H15&amp;")")</f>
        <v>前田　大翔  (荒尾JAC)</v>
      </c>
    </row>
    <row r="16" spans="1:26" ht="13.5">
      <c r="A16" s="12"/>
      <c r="B16" s="129">
        <v>37415</v>
      </c>
      <c r="C16" s="14" t="s">
        <v>15</v>
      </c>
      <c r="D16" s="15" t="s">
        <v>24</v>
      </c>
      <c r="E16" s="132"/>
      <c r="F16" s="16">
        <v>1</v>
      </c>
      <c r="G16" s="85">
        <v>1486</v>
      </c>
      <c r="H16" s="64" t="s">
        <v>276</v>
      </c>
      <c r="I16" s="16">
        <v>2</v>
      </c>
      <c r="J16" s="85">
        <v>1530</v>
      </c>
      <c r="K16" s="18" t="s">
        <v>277</v>
      </c>
      <c r="L16" s="16">
        <v>3</v>
      </c>
      <c r="M16" s="85">
        <v>1546</v>
      </c>
      <c r="N16" s="19" t="s">
        <v>278</v>
      </c>
      <c r="O16" s="16">
        <v>4</v>
      </c>
      <c r="P16" s="85">
        <v>1647</v>
      </c>
      <c r="Q16" s="19" t="s">
        <v>279</v>
      </c>
      <c r="R16" s="16">
        <v>5</v>
      </c>
      <c r="S16" s="85">
        <v>1665</v>
      </c>
      <c r="T16" s="19" t="s">
        <v>280</v>
      </c>
      <c r="U16" s="16">
        <v>6</v>
      </c>
      <c r="V16" s="85">
        <v>1706</v>
      </c>
      <c r="W16" s="73" t="s">
        <v>281</v>
      </c>
      <c r="Y16" s="1" t="str">
        <f>C16&amp;D16</f>
        <v>小４男子１００ｍ</v>
      </c>
      <c r="Z16" s="107">
        <f>IF(G16="","",G16)</f>
        <v>1486</v>
      </c>
    </row>
    <row r="17" spans="1:26" ht="13.5" customHeight="1">
      <c r="A17" s="12"/>
      <c r="B17" s="129"/>
      <c r="C17" s="20"/>
      <c r="D17" s="21"/>
      <c r="E17" s="132"/>
      <c r="F17" s="22"/>
      <c r="G17" s="86"/>
      <c r="H17" s="24" t="s">
        <v>282</v>
      </c>
      <c r="I17" s="22"/>
      <c r="J17" s="86"/>
      <c r="K17" s="24" t="s">
        <v>79</v>
      </c>
      <c r="L17" s="22"/>
      <c r="M17" s="86"/>
      <c r="N17" s="24" t="s">
        <v>76</v>
      </c>
      <c r="O17" s="22"/>
      <c r="P17" s="86"/>
      <c r="Q17" s="24" t="s">
        <v>79</v>
      </c>
      <c r="R17" s="22"/>
      <c r="S17" s="86"/>
      <c r="T17" s="24" t="s">
        <v>79</v>
      </c>
      <c r="U17" s="22"/>
      <c r="V17" s="86"/>
      <c r="W17" s="115" t="s">
        <v>79</v>
      </c>
      <c r="Z17" s="107" t="str">
        <f>IF(H16="","",H16&amp;"  "&amp;"("&amp;H17&amp;")")</f>
        <v>栗屋　大夢  (T&amp;F蘇陽)</v>
      </c>
    </row>
    <row r="18" spans="1:26" ht="13.5">
      <c r="A18" s="12"/>
      <c r="B18" s="130">
        <v>37415</v>
      </c>
      <c r="C18" s="14" t="s">
        <v>19</v>
      </c>
      <c r="D18" s="15" t="s">
        <v>24</v>
      </c>
      <c r="E18" s="127"/>
      <c r="F18" s="16">
        <v>1</v>
      </c>
      <c r="G18" s="85">
        <v>1468</v>
      </c>
      <c r="H18" s="64" t="s">
        <v>283</v>
      </c>
      <c r="I18" s="16">
        <v>2</v>
      </c>
      <c r="J18" s="85">
        <v>1469</v>
      </c>
      <c r="K18" s="18" t="s">
        <v>284</v>
      </c>
      <c r="L18" s="16">
        <v>3</v>
      </c>
      <c r="M18" s="85">
        <v>1500</v>
      </c>
      <c r="N18" s="19" t="s">
        <v>285</v>
      </c>
      <c r="O18" s="16">
        <v>4</v>
      </c>
      <c r="P18" s="85">
        <v>1501</v>
      </c>
      <c r="Q18" s="19" t="s">
        <v>286</v>
      </c>
      <c r="R18" s="16">
        <v>5</v>
      </c>
      <c r="S18" s="85">
        <v>1524</v>
      </c>
      <c r="T18" s="19" t="s">
        <v>287</v>
      </c>
      <c r="U18" s="16">
        <v>6</v>
      </c>
      <c r="V18" s="85">
        <v>1535</v>
      </c>
      <c r="W18" s="73" t="s">
        <v>288</v>
      </c>
      <c r="Y18" s="1" t="str">
        <f>C18&amp;D18</f>
        <v>小５男子１００ｍ</v>
      </c>
      <c r="Z18" s="107">
        <f>IF(G18="","",G18)</f>
        <v>1468</v>
      </c>
    </row>
    <row r="19" spans="1:26" ht="13.5" customHeight="1">
      <c r="A19" s="12"/>
      <c r="B19" s="131"/>
      <c r="C19" s="20"/>
      <c r="D19" s="21"/>
      <c r="E19" s="128"/>
      <c r="F19" s="22"/>
      <c r="G19" s="86"/>
      <c r="H19" s="87" t="s">
        <v>289</v>
      </c>
      <c r="I19" s="22"/>
      <c r="J19" s="86"/>
      <c r="K19" s="24" t="s">
        <v>290</v>
      </c>
      <c r="L19" s="22"/>
      <c r="M19" s="86"/>
      <c r="N19" s="24" t="s">
        <v>291</v>
      </c>
      <c r="O19" s="22"/>
      <c r="P19" s="86"/>
      <c r="Q19" s="24" t="s">
        <v>266</v>
      </c>
      <c r="R19" s="22"/>
      <c r="S19" s="86"/>
      <c r="T19" s="24" t="s">
        <v>255</v>
      </c>
      <c r="U19" s="22"/>
      <c r="V19" s="86"/>
      <c r="W19" s="75" t="s">
        <v>264</v>
      </c>
      <c r="Z19" s="107" t="str">
        <f>IF(H18="","",H18&amp;"  "&amp;"("&amp;H19&amp;")")</f>
        <v>海北　遼介  (熊本JAC)</v>
      </c>
    </row>
    <row r="20" spans="1:26" ht="13.5">
      <c r="A20" s="12"/>
      <c r="B20" s="129">
        <v>37415</v>
      </c>
      <c r="C20" s="14" t="s">
        <v>20</v>
      </c>
      <c r="D20" s="15" t="s">
        <v>24</v>
      </c>
      <c r="E20" s="132"/>
      <c r="F20" s="16">
        <v>1</v>
      </c>
      <c r="G20" s="85">
        <v>1344</v>
      </c>
      <c r="H20" s="64" t="s">
        <v>292</v>
      </c>
      <c r="I20" s="16">
        <v>2</v>
      </c>
      <c r="J20" s="85">
        <v>1442</v>
      </c>
      <c r="K20" s="18" t="s">
        <v>293</v>
      </c>
      <c r="L20" s="16">
        <v>3</v>
      </c>
      <c r="M20" s="85">
        <v>1479</v>
      </c>
      <c r="N20" s="19" t="s">
        <v>294</v>
      </c>
      <c r="O20" s="16">
        <v>4</v>
      </c>
      <c r="P20" s="85">
        <v>1546</v>
      </c>
      <c r="Q20" s="19" t="s">
        <v>295</v>
      </c>
      <c r="R20" s="16">
        <v>5</v>
      </c>
      <c r="S20" s="85"/>
      <c r="T20" s="19"/>
      <c r="U20" s="16">
        <v>6</v>
      </c>
      <c r="V20" s="85"/>
      <c r="W20" s="73"/>
      <c r="Y20" s="1" t="str">
        <f>C20&amp;D20</f>
        <v>小６男子１００ｍ</v>
      </c>
      <c r="Z20" s="107">
        <f>IF(G20="","",G20)</f>
        <v>1344</v>
      </c>
    </row>
    <row r="21" spans="1:26" ht="13.5" customHeight="1">
      <c r="A21" s="12"/>
      <c r="B21" s="129"/>
      <c r="C21" s="20"/>
      <c r="D21" s="21"/>
      <c r="E21" s="132"/>
      <c r="F21" s="22"/>
      <c r="G21" s="85"/>
      <c r="H21" s="67" t="s">
        <v>296</v>
      </c>
      <c r="I21" s="22"/>
      <c r="J21" s="85"/>
      <c r="K21" s="67" t="s">
        <v>297</v>
      </c>
      <c r="L21" s="22"/>
      <c r="M21" s="23"/>
      <c r="N21" s="74" t="s">
        <v>257</v>
      </c>
      <c r="O21" s="22"/>
      <c r="P21" s="23"/>
      <c r="Q21" s="67" t="s">
        <v>257</v>
      </c>
      <c r="R21" s="22"/>
      <c r="S21" s="23"/>
      <c r="T21" s="74"/>
      <c r="U21" s="22"/>
      <c r="V21" s="23"/>
      <c r="W21" s="75"/>
      <c r="Z21" s="107" t="str">
        <f>IF(H20="","",H20&amp;"  "&amp;"("&amp;H21&amp;")")</f>
        <v>橋本　拓海  (KURS)</v>
      </c>
    </row>
    <row r="22" spans="1:26" ht="13.5">
      <c r="A22" s="12"/>
      <c r="B22" s="129">
        <v>37415</v>
      </c>
      <c r="C22" s="14" t="s">
        <v>21</v>
      </c>
      <c r="D22" s="15" t="s">
        <v>24</v>
      </c>
      <c r="E22" s="132"/>
      <c r="F22" s="16">
        <v>1</v>
      </c>
      <c r="G22" s="91">
        <v>1280</v>
      </c>
      <c r="H22" s="92" t="s">
        <v>298</v>
      </c>
      <c r="I22" s="93">
        <v>2</v>
      </c>
      <c r="J22" s="91">
        <v>1288</v>
      </c>
      <c r="K22" s="94" t="s">
        <v>299</v>
      </c>
      <c r="L22" s="93">
        <v>3</v>
      </c>
      <c r="M22" s="91">
        <v>1310</v>
      </c>
      <c r="N22" s="92" t="s">
        <v>300</v>
      </c>
      <c r="O22" s="93">
        <v>3</v>
      </c>
      <c r="P22" s="91">
        <v>1310</v>
      </c>
      <c r="Q22" s="92" t="s">
        <v>301</v>
      </c>
      <c r="R22" s="93">
        <v>5</v>
      </c>
      <c r="S22" s="91">
        <v>1322</v>
      </c>
      <c r="T22" s="92" t="s">
        <v>302</v>
      </c>
      <c r="U22" s="93">
        <v>6</v>
      </c>
      <c r="V22" s="91">
        <v>1326</v>
      </c>
      <c r="W22" s="101" t="s">
        <v>303</v>
      </c>
      <c r="Y22" s="1" t="str">
        <f>C22&amp;D22</f>
        <v>中１男子１００ｍ</v>
      </c>
      <c r="Z22" s="107">
        <f>IF(G22="","",G22)</f>
        <v>1280</v>
      </c>
    </row>
    <row r="23" spans="1:26" ht="13.5" customHeight="1">
      <c r="A23" s="12"/>
      <c r="B23" s="129"/>
      <c r="C23" s="20"/>
      <c r="D23" s="21"/>
      <c r="E23" s="132"/>
      <c r="F23" s="22"/>
      <c r="G23" s="96"/>
      <c r="H23" s="97" t="s">
        <v>164</v>
      </c>
      <c r="I23" s="98"/>
      <c r="J23" s="96"/>
      <c r="K23" s="99" t="s">
        <v>164</v>
      </c>
      <c r="L23" s="98"/>
      <c r="M23" s="96"/>
      <c r="N23" s="99" t="s">
        <v>78</v>
      </c>
      <c r="O23" s="98"/>
      <c r="P23" s="96"/>
      <c r="Q23" s="99" t="s">
        <v>135</v>
      </c>
      <c r="R23" s="98"/>
      <c r="S23" s="96"/>
      <c r="T23" s="99" t="s">
        <v>304</v>
      </c>
      <c r="U23" s="98"/>
      <c r="V23" s="96"/>
      <c r="W23" s="100" t="s">
        <v>305</v>
      </c>
      <c r="Z23" s="107" t="str">
        <f>IF(H22="","",H22&amp;"  "&amp;"("&amp;H23&amp;")")</f>
        <v>横手　翔悟  (山鹿)</v>
      </c>
    </row>
    <row r="24" spans="1:26" ht="13.5">
      <c r="A24" s="12"/>
      <c r="B24" s="130">
        <v>37415</v>
      </c>
      <c r="C24" s="14" t="s">
        <v>22</v>
      </c>
      <c r="D24" s="15" t="s">
        <v>24</v>
      </c>
      <c r="E24" s="127"/>
      <c r="F24" s="16">
        <v>1</v>
      </c>
      <c r="G24" s="91">
        <v>1263</v>
      </c>
      <c r="H24" s="92" t="s">
        <v>306</v>
      </c>
      <c r="I24" s="93">
        <v>2</v>
      </c>
      <c r="J24" s="91">
        <v>1265</v>
      </c>
      <c r="K24" s="94" t="s">
        <v>307</v>
      </c>
      <c r="L24" s="93">
        <v>3</v>
      </c>
      <c r="M24" s="91">
        <v>1267</v>
      </c>
      <c r="N24" s="92" t="s">
        <v>308</v>
      </c>
      <c r="O24" s="93">
        <v>4</v>
      </c>
      <c r="P24" s="91">
        <v>1281</v>
      </c>
      <c r="Q24" s="92" t="s">
        <v>309</v>
      </c>
      <c r="R24" s="93">
        <v>5</v>
      </c>
      <c r="S24" s="91">
        <v>1282</v>
      </c>
      <c r="T24" s="92" t="s">
        <v>310</v>
      </c>
      <c r="U24" s="93">
        <v>6</v>
      </c>
      <c r="V24" s="91">
        <v>1287</v>
      </c>
      <c r="W24" s="101" t="s">
        <v>311</v>
      </c>
      <c r="Y24" s="1" t="str">
        <f>C24&amp;D24</f>
        <v>中２男子１００ｍ</v>
      </c>
      <c r="Z24" s="107">
        <f>IF(G24="","",G24)</f>
        <v>1263</v>
      </c>
    </row>
    <row r="25" spans="1:26" ht="13.5" customHeight="1">
      <c r="A25" s="12"/>
      <c r="B25" s="131"/>
      <c r="C25" s="20"/>
      <c r="D25" s="21"/>
      <c r="E25" s="128"/>
      <c r="F25" s="22"/>
      <c r="G25" s="96"/>
      <c r="H25" s="97" t="s">
        <v>134</v>
      </c>
      <c r="I25" s="98"/>
      <c r="J25" s="96"/>
      <c r="K25" s="99" t="s">
        <v>164</v>
      </c>
      <c r="L25" s="98"/>
      <c r="M25" s="96"/>
      <c r="N25" s="99" t="s">
        <v>312</v>
      </c>
      <c r="O25" s="98"/>
      <c r="P25" s="96"/>
      <c r="Q25" s="99" t="s">
        <v>312</v>
      </c>
      <c r="R25" s="98"/>
      <c r="S25" s="96"/>
      <c r="T25" s="99" t="s">
        <v>133</v>
      </c>
      <c r="U25" s="98"/>
      <c r="V25" s="96"/>
      <c r="W25" s="100" t="s">
        <v>194</v>
      </c>
      <c r="Z25" s="107" t="str">
        <f>IF(H24="","",H24&amp;"  "&amp;"("&amp;H25&amp;")")</f>
        <v>村上　雄紀  (出水)</v>
      </c>
    </row>
    <row r="26" spans="1:26" ht="13.5">
      <c r="A26" s="12"/>
      <c r="B26" s="129">
        <v>37415</v>
      </c>
      <c r="C26" s="14" t="s">
        <v>23</v>
      </c>
      <c r="D26" s="15" t="s">
        <v>24</v>
      </c>
      <c r="E26" s="132"/>
      <c r="F26" s="16">
        <v>1</v>
      </c>
      <c r="G26" s="91">
        <v>1160</v>
      </c>
      <c r="H26" s="92" t="s">
        <v>313</v>
      </c>
      <c r="I26" s="93">
        <v>2</v>
      </c>
      <c r="J26" s="91">
        <v>1218</v>
      </c>
      <c r="K26" s="94" t="s">
        <v>314</v>
      </c>
      <c r="L26" s="93">
        <v>3</v>
      </c>
      <c r="M26" s="91">
        <v>1219</v>
      </c>
      <c r="N26" s="92" t="s">
        <v>315</v>
      </c>
      <c r="O26" s="93">
        <v>4</v>
      </c>
      <c r="P26" s="91">
        <v>1229</v>
      </c>
      <c r="Q26" s="92" t="s">
        <v>316</v>
      </c>
      <c r="R26" s="93">
        <v>5</v>
      </c>
      <c r="S26" s="91">
        <v>1235</v>
      </c>
      <c r="T26" s="92" t="s">
        <v>317</v>
      </c>
      <c r="U26" s="93">
        <v>6</v>
      </c>
      <c r="V26" s="91">
        <v>1239</v>
      </c>
      <c r="W26" s="95" t="s">
        <v>318</v>
      </c>
      <c r="Y26" s="1" t="str">
        <f>C26&amp;D26</f>
        <v>中３男子１００ｍ</v>
      </c>
      <c r="Z26" s="107">
        <f>IF(G26="","",G26)</f>
        <v>1160</v>
      </c>
    </row>
    <row r="27" spans="1:26" ht="13.5" customHeight="1">
      <c r="A27" s="12"/>
      <c r="B27" s="129"/>
      <c r="C27" s="20"/>
      <c r="D27" s="21"/>
      <c r="E27" s="132"/>
      <c r="F27" s="22"/>
      <c r="G27" s="96"/>
      <c r="H27" s="97" t="s">
        <v>297</v>
      </c>
      <c r="I27" s="98"/>
      <c r="J27" s="96"/>
      <c r="K27" s="99" t="s">
        <v>319</v>
      </c>
      <c r="L27" s="98"/>
      <c r="M27" s="96"/>
      <c r="N27" s="99" t="s">
        <v>320</v>
      </c>
      <c r="O27" s="98"/>
      <c r="P27" s="96"/>
      <c r="Q27" s="99" t="s">
        <v>160</v>
      </c>
      <c r="R27" s="98"/>
      <c r="S27" s="96"/>
      <c r="T27" s="99" t="s">
        <v>133</v>
      </c>
      <c r="U27" s="98"/>
      <c r="V27" s="96"/>
      <c r="W27" s="116" t="s">
        <v>321</v>
      </c>
      <c r="Z27" s="107" t="str">
        <f>IF(H26="","",H26&amp;"  "&amp;"("&amp;H27&amp;")")</f>
        <v>福田　祐大  (熊本JAC)</v>
      </c>
    </row>
    <row r="28" spans="1:26" ht="13.5">
      <c r="A28" s="12"/>
      <c r="B28" s="129">
        <v>37415</v>
      </c>
      <c r="C28" s="14" t="s">
        <v>56</v>
      </c>
      <c r="D28" s="15" t="s">
        <v>40</v>
      </c>
      <c r="E28" s="132"/>
      <c r="F28" s="16">
        <v>1</v>
      </c>
      <c r="G28" s="91">
        <v>1136</v>
      </c>
      <c r="H28" s="92" t="s">
        <v>322</v>
      </c>
      <c r="I28" s="93">
        <v>2</v>
      </c>
      <c r="J28" s="91">
        <v>1194</v>
      </c>
      <c r="K28" s="94" t="s">
        <v>323</v>
      </c>
      <c r="L28" s="93">
        <v>3</v>
      </c>
      <c r="M28" s="91">
        <v>1215</v>
      </c>
      <c r="N28" s="92" t="s">
        <v>324</v>
      </c>
      <c r="O28" s="93">
        <v>4</v>
      </c>
      <c r="P28" s="91">
        <v>1258</v>
      </c>
      <c r="Q28" s="92" t="s">
        <v>325</v>
      </c>
      <c r="R28" s="93">
        <v>5</v>
      </c>
      <c r="S28" s="91">
        <v>1259</v>
      </c>
      <c r="T28" s="92" t="s">
        <v>326</v>
      </c>
      <c r="U28" s="93">
        <v>6</v>
      </c>
      <c r="V28" s="91">
        <v>1285</v>
      </c>
      <c r="W28" s="101" t="s">
        <v>327</v>
      </c>
      <c r="Y28" s="1" t="str">
        <f>C28&amp;D28</f>
        <v>高校男子１００ｍ</v>
      </c>
      <c r="Z28" s="107">
        <f>IF(G28="","",G28)</f>
        <v>1136</v>
      </c>
    </row>
    <row r="29" spans="1:26" ht="13.5" customHeight="1">
      <c r="A29" s="12"/>
      <c r="B29" s="129"/>
      <c r="C29" s="20"/>
      <c r="D29" s="21"/>
      <c r="E29" s="132"/>
      <c r="F29" s="22"/>
      <c r="G29" s="96"/>
      <c r="H29" s="97" t="s">
        <v>328</v>
      </c>
      <c r="I29" s="98"/>
      <c r="J29" s="96"/>
      <c r="K29" s="99" t="s">
        <v>328</v>
      </c>
      <c r="L29" s="98"/>
      <c r="M29" s="96"/>
      <c r="N29" s="99" t="s">
        <v>329</v>
      </c>
      <c r="O29" s="98"/>
      <c r="P29" s="96"/>
      <c r="Q29" s="99" t="s">
        <v>240</v>
      </c>
      <c r="R29" s="98"/>
      <c r="S29" s="96"/>
      <c r="T29" s="99" t="s">
        <v>330</v>
      </c>
      <c r="U29" s="98"/>
      <c r="V29" s="96"/>
      <c r="W29" s="100" t="s">
        <v>329</v>
      </c>
      <c r="Z29" s="107" t="str">
        <f>IF(H28="","",H28&amp;"  "&amp;"("&amp;H29&amp;")")</f>
        <v>牛嶋　拓斗  (熊本農業)</v>
      </c>
    </row>
    <row r="30" spans="1:26" ht="13.5">
      <c r="A30" s="12"/>
      <c r="B30" s="129">
        <v>37415</v>
      </c>
      <c r="C30" s="14" t="s">
        <v>25</v>
      </c>
      <c r="D30" s="15" t="s">
        <v>40</v>
      </c>
      <c r="E30" s="132"/>
      <c r="F30" s="16">
        <v>1</v>
      </c>
      <c r="G30" s="91">
        <v>1092</v>
      </c>
      <c r="H30" s="92" t="s">
        <v>331</v>
      </c>
      <c r="I30" s="93">
        <v>2</v>
      </c>
      <c r="J30" s="91">
        <v>1205</v>
      </c>
      <c r="K30" s="94" t="s">
        <v>332</v>
      </c>
      <c r="L30" s="93">
        <v>3</v>
      </c>
      <c r="M30" s="91">
        <v>1208</v>
      </c>
      <c r="N30" s="92" t="s">
        <v>333</v>
      </c>
      <c r="O30" s="93">
        <v>4</v>
      </c>
      <c r="P30" s="91">
        <v>1222</v>
      </c>
      <c r="Q30" s="92" t="s">
        <v>334</v>
      </c>
      <c r="R30" s="93">
        <v>5</v>
      </c>
      <c r="S30" s="91">
        <v>1226</v>
      </c>
      <c r="T30" s="92" t="s">
        <v>335</v>
      </c>
      <c r="U30" s="93">
        <v>6</v>
      </c>
      <c r="V30" s="91">
        <v>1264</v>
      </c>
      <c r="W30" s="101" t="s">
        <v>336</v>
      </c>
      <c r="Y30" s="1" t="str">
        <f>C30&amp;D30</f>
        <v>一般男子１００ｍ</v>
      </c>
      <c r="Z30" s="107">
        <f>IF(G30="","",G30)</f>
        <v>1092</v>
      </c>
    </row>
    <row r="31" spans="1:26" ht="13.5" customHeight="1" thickBot="1">
      <c r="A31" s="12"/>
      <c r="B31" s="129"/>
      <c r="C31" s="35"/>
      <c r="D31" s="36"/>
      <c r="E31" s="135"/>
      <c r="F31" s="37"/>
      <c r="G31" s="102"/>
      <c r="H31" s="117" t="s">
        <v>337</v>
      </c>
      <c r="I31" s="104"/>
      <c r="J31" s="102"/>
      <c r="K31" s="105" t="s">
        <v>338</v>
      </c>
      <c r="L31" s="104"/>
      <c r="M31" s="102"/>
      <c r="N31" s="105" t="s">
        <v>339</v>
      </c>
      <c r="O31" s="104"/>
      <c r="P31" s="102"/>
      <c r="Q31" s="105" t="s">
        <v>340</v>
      </c>
      <c r="R31" s="104"/>
      <c r="S31" s="102"/>
      <c r="T31" s="105" t="s">
        <v>341</v>
      </c>
      <c r="U31" s="104"/>
      <c r="V31" s="102"/>
      <c r="W31" s="106"/>
      <c r="Z31" s="107" t="str">
        <f>IF(H30="","",H30&amp;"  "&amp;"("&amp;H31&amp;")")</f>
        <v>三宅　勝幸  (熊本競走クラブ)</v>
      </c>
    </row>
    <row r="32" spans="1:26" ht="13.5">
      <c r="A32" s="12"/>
      <c r="B32" s="129">
        <v>37415</v>
      </c>
      <c r="C32" s="14" t="s">
        <v>16</v>
      </c>
      <c r="D32" s="15" t="s">
        <v>26</v>
      </c>
      <c r="E32" s="132"/>
      <c r="F32" s="30">
        <v>1</v>
      </c>
      <c r="G32" s="62">
        <v>3189</v>
      </c>
      <c r="H32" s="65" t="s">
        <v>342</v>
      </c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77"/>
      <c r="Y32" s="1" t="str">
        <f>C32&amp;D32</f>
        <v>小１男子８００ｍ</v>
      </c>
      <c r="Z32" s="82">
        <f>IF(G32="","",G32)</f>
        <v>3189</v>
      </c>
    </row>
    <row r="33" spans="1:26" ht="13.5" customHeight="1">
      <c r="A33" s="12"/>
      <c r="B33" s="129"/>
      <c r="C33" s="20"/>
      <c r="D33" s="21"/>
      <c r="E33" s="132"/>
      <c r="F33" s="22"/>
      <c r="G33" s="23"/>
      <c r="H33" s="67" t="s">
        <v>343</v>
      </c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5"/>
      <c r="Z33" s="1" t="str">
        <f>IF(H32="","",H32&amp;"  "&amp;"("&amp;H33&amp;")")</f>
        <v>大嶌　遼之介  (B・Iクラブ)</v>
      </c>
    </row>
    <row r="34" spans="1:26" ht="13.5">
      <c r="A34" s="12"/>
      <c r="B34" s="129">
        <v>37415</v>
      </c>
      <c r="C34" s="14" t="s">
        <v>17</v>
      </c>
      <c r="D34" s="15" t="s">
        <v>26</v>
      </c>
      <c r="E34" s="132"/>
      <c r="F34" s="16">
        <v>1</v>
      </c>
      <c r="G34" s="60">
        <v>3346</v>
      </c>
      <c r="H34" s="64" t="s">
        <v>344</v>
      </c>
      <c r="I34" s="16">
        <v>2</v>
      </c>
      <c r="J34" s="60">
        <v>3467</v>
      </c>
      <c r="K34" s="18" t="s">
        <v>345</v>
      </c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73"/>
      <c r="Y34" s="1" t="str">
        <f>C34&amp;D34</f>
        <v>小２男子８００ｍ</v>
      </c>
      <c r="Z34" s="82">
        <f>IF(G34="","",G34)</f>
        <v>3346</v>
      </c>
    </row>
    <row r="35" spans="1:26" ht="13.5" customHeight="1">
      <c r="A35" s="12"/>
      <c r="B35" s="129"/>
      <c r="C35" s="20"/>
      <c r="D35" s="21"/>
      <c r="E35" s="132"/>
      <c r="F35" s="22"/>
      <c r="G35" s="23"/>
      <c r="H35" s="118" t="s">
        <v>346</v>
      </c>
      <c r="I35" s="22"/>
      <c r="J35" s="23"/>
      <c r="K35" s="74" t="s">
        <v>346</v>
      </c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75"/>
      <c r="Z35" s="1" t="str">
        <f>IF(H34="","",H34&amp;"  "&amp;"("&amp;H35&amp;")")</f>
        <v>山口　昂大  (アスリートクラブこうし)</v>
      </c>
    </row>
    <row r="36" spans="1:26" ht="13.5">
      <c r="A36" s="12"/>
      <c r="B36" s="129">
        <v>37415</v>
      </c>
      <c r="C36" s="14" t="s">
        <v>18</v>
      </c>
      <c r="D36" s="15" t="s">
        <v>26</v>
      </c>
      <c r="E36" s="132"/>
      <c r="F36" s="16">
        <v>1</v>
      </c>
      <c r="G36" s="60">
        <v>2561</v>
      </c>
      <c r="H36" s="65" t="s">
        <v>347</v>
      </c>
      <c r="I36" s="16">
        <v>2</v>
      </c>
      <c r="J36" s="60">
        <v>3149</v>
      </c>
      <c r="K36" s="18" t="s">
        <v>348</v>
      </c>
      <c r="L36" s="16">
        <v>3</v>
      </c>
      <c r="M36" s="60">
        <v>3291</v>
      </c>
      <c r="N36" s="19" t="s">
        <v>349</v>
      </c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73"/>
      <c r="Y36" s="1" t="str">
        <f>C36&amp;D36</f>
        <v>小３男子８００ｍ</v>
      </c>
      <c r="Z36" s="82">
        <f>IF(G36="","",G36)</f>
        <v>2561</v>
      </c>
    </row>
    <row r="37" spans="1:26" ht="13.5" customHeight="1">
      <c r="A37" s="12"/>
      <c r="B37" s="129"/>
      <c r="C37" s="20"/>
      <c r="D37" s="21"/>
      <c r="E37" s="132"/>
      <c r="F37" s="22"/>
      <c r="G37" s="23"/>
      <c r="H37" s="67" t="s">
        <v>350</v>
      </c>
      <c r="I37" s="22"/>
      <c r="J37" s="23"/>
      <c r="K37" s="74" t="s">
        <v>351</v>
      </c>
      <c r="L37" s="22"/>
      <c r="M37" s="23"/>
      <c r="N37" s="118" t="s">
        <v>352</v>
      </c>
      <c r="O37" s="22"/>
      <c r="P37" s="23"/>
      <c r="Q37" s="24"/>
      <c r="R37" s="22"/>
      <c r="S37" s="23"/>
      <c r="T37" s="24"/>
      <c r="U37" s="22"/>
      <c r="V37" s="23"/>
      <c r="W37" s="75"/>
      <c r="Z37" s="1" t="str">
        <f>IF(H36="","",H36&amp;"  "&amp;"("&amp;H37&amp;")")</f>
        <v>大嶌　秀太郎  (B・Iクラブ)</v>
      </c>
    </row>
    <row r="38" spans="1:26" ht="13.5">
      <c r="A38" s="12"/>
      <c r="B38" s="129">
        <v>37415</v>
      </c>
      <c r="C38" s="14" t="s">
        <v>15</v>
      </c>
      <c r="D38" s="15" t="s">
        <v>26</v>
      </c>
      <c r="E38" s="132"/>
      <c r="F38" s="16">
        <v>1</v>
      </c>
      <c r="G38" s="60">
        <v>2507</v>
      </c>
      <c r="H38" s="64" t="s">
        <v>353</v>
      </c>
      <c r="I38" s="16">
        <v>2</v>
      </c>
      <c r="J38" s="60">
        <v>2559</v>
      </c>
      <c r="K38" s="18" t="s">
        <v>354</v>
      </c>
      <c r="L38" s="16">
        <v>3</v>
      </c>
      <c r="M38" s="60">
        <v>3091</v>
      </c>
      <c r="N38" s="34" t="s">
        <v>355</v>
      </c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73"/>
      <c r="Y38" s="1" t="str">
        <f>C38&amp;D38</f>
        <v>小４男子８００ｍ</v>
      </c>
      <c r="Z38" s="82">
        <f>IF(G38="","",G38)</f>
        <v>2507</v>
      </c>
    </row>
    <row r="39" spans="1:26" ht="13.5" customHeight="1">
      <c r="A39" s="12"/>
      <c r="B39" s="129"/>
      <c r="C39" s="20"/>
      <c r="D39" s="21"/>
      <c r="E39" s="132"/>
      <c r="F39" s="22"/>
      <c r="G39" s="23"/>
      <c r="H39" s="118" t="s">
        <v>356</v>
      </c>
      <c r="I39" s="22"/>
      <c r="J39" s="23"/>
      <c r="K39" s="118" t="s">
        <v>356</v>
      </c>
      <c r="L39" s="22"/>
      <c r="M39" s="23"/>
      <c r="N39" s="118" t="s">
        <v>356</v>
      </c>
      <c r="O39" s="22"/>
      <c r="P39" s="23"/>
      <c r="Q39" s="24"/>
      <c r="R39" s="22"/>
      <c r="S39" s="23"/>
      <c r="T39" s="74"/>
      <c r="U39" s="22"/>
      <c r="V39" s="23"/>
      <c r="W39" s="119"/>
      <c r="Z39" s="1" t="str">
        <f>IF(H38="","",H38&amp;"  "&amp;"("&amp;H39&amp;")")</f>
        <v>永田　侑駿  (アスリートクラブこうし)</v>
      </c>
    </row>
    <row r="40" spans="1:26" ht="13.5">
      <c r="A40" s="12"/>
      <c r="B40" s="130">
        <v>37415</v>
      </c>
      <c r="C40" s="14" t="s">
        <v>19</v>
      </c>
      <c r="D40" s="15" t="s">
        <v>26</v>
      </c>
      <c r="E40" s="127"/>
      <c r="F40" s="16">
        <v>1</v>
      </c>
      <c r="G40" s="60">
        <v>2429</v>
      </c>
      <c r="H40" s="64" t="s">
        <v>357</v>
      </c>
      <c r="I40" s="16">
        <v>2</v>
      </c>
      <c r="J40" s="60">
        <v>2461</v>
      </c>
      <c r="K40" s="18" t="s">
        <v>358</v>
      </c>
      <c r="L40" s="16">
        <v>3</v>
      </c>
      <c r="M40" s="60">
        <v>2464</v>
      </c>
      <c r="N40" s="19" t="s">
        <v>359</v>
      </c>
      <c r="O40" s="16">
        <v>4</v>
      </c>
      <c r="P40" s="60">
        <v>2484</v>
      </c>
      <c r="Q40" s="19" t="s">
        <v>360</v>
      </c>
      <c r="R40" s="16">
        <v>5</v>
      </c>
      <c r="S40" s="60">
        <v>2510</v>
      </c>
      <c r="T40" s="19" t="s">
        <v>361</v>
      </c>
      <c r="U40" s="16">
        <v>6</v>
      </c>
      <c r="V40" s="60">
        <v>2520</v>
      </c>
      <c r="W40" s="73" t="s">
        <v>362</v>
      </c>
      <c r="Y40" s="1" t="str">
        <f>C40&amp;D40</f>
        <v>小５男子８００ｍ</v>
      </c>
      <c r="Z40" s="82">
        <f>IF(G40="","",G40)</f>
        <v>2429</v>
      </c>
    </row>
    <row r="41" spans="1:26" ht="13.5" customHeight="1">
      <c r="A41" s="12"/>
      <c r="B41" s="131"/>
      <c r="C41" s="20"/>
      <c r="D41" s="21"/>
      <c r="E41" s="128"/>
      <c r="F41" s="22"/>
      <c r="G41" s="23"/>
      <c r="H41" s="118" t="s">
        <v>346</v>
      </c>
      <c r="I41" s="22"/>
      <c r="J41" s="23"/>
      <c r="K41" s="24" t="s">
        <v>79</v>
      </c>
      <c r="L41" s="22"/>
      <c r="M41" s="23"/>
      <c r="N41" s="118" t="s">
        <v>125</v>
      </c>
      <c r="O41" s="22"/>
      <c r="P41" s="23"/>
      <c r="Q41" s="24" t="s">
        <v>257</v>
      </c>
      <c r="R41" s="22"/>
      <c r="S41" s="23"/>
      <c r="T41" s="118" t="s">
        <v>275</v>
      </c>
      <c r="U41" s="22"/>
      <c r="V41" s="23"/>
      <c r="W41" s="122" t="s">
        <v>125</v>
      </c>
      <c r="Z41" s="1" t="str">
        <f>IF(H40="","",H40&amp;"  "&amp;"("&amp;H41&amp;")")</f>
        <v>山口　星大  (アスリートクラブこうし)</v>
      </c>
    </row>
    <row r="42" spans="1:26" ht="13.5">
      <c r="A42" s="12"/>
      <c r="B42" s="129">
        <v>37415</v>
      </c>
      <c r="C42" s="14" t="s">
        <v>20</v>
      </c>
      <c r="D42" s="15" t="s">
        <v>26</v>
      </c>
      <c r="E42" s="132"/>
      <c r="F42" s="16">
        <v>1</v>
      </c>
      <c r="G42" s="60">
        <v>2326</v>
      </c>
      <c r="H42" s="64" t="s">
        <v>363</v>
      </c>
      <c r="I42" s="16">
        <v>2</v>
      </c>
      <c r="J42" s="60">
        <v>2390</v>
      </c>
      <c r="K42" s="18" t="s">
        <v>364</v>
      </c>
      <c r="L42" s="16">
        <v>3</v>
      </c>
      <c r="M42" s="60">
        <v>2424</v>
      </c>
      <c r="N42" s="19" t="s">
        <v>365</v>
      </c>
      <c r="O42" s="16">
        <v>4</v>
      </c>
      <c r="P42" s="60">
        <v>2435</v>
      </c>
      <c r="Q42" s="19" t="s">
        <v>366</v>
      </c>
      <c r="R42" s="16">
        <v>5</v>
      </c>
      <c r="S42" s="60">
        <v>2513</v>
      </c>
      <c r="T42" s="19" t="s">
        <v>367</v>
      </c>
      <c r="U42" s="16">
        <v>6</v>
      </c>
      <c r="V42" s="60">
        <v>3001</v>
      </c>
      <c r="W42" s="73" t="s">
        <v>368</v>
      </c>
      <c r="Y42" s="1" t="str">
        <f>C42&amp;D42</f>
        <v>小６男子８００ｍ</v>
      </c>
      <c r="Z42" s="82">
        <f>IF(G42="","",G42)</f>
        <v>2326</v>
      </c>
    </row>
    <row r="43" spans="1:26" ht="13.5" customHeight="1" thickBot="1">
      <c r="A43" s="12"/>
      <c r="B43" s="129"/>
      <c r="C43" s="45"/>
      <c r="D43" s="46"/>
      <c r="E43" s="127"/>
      <c r="F43" s="37"/>
      <c r="G43" s="38"/>
      <c r="H43" s="39" t="s">
        <v>114</v>
      </c>
      <c r="I43" s="37"/>
      <c r="J43" s="38"/>
      <c r="K43" s="39" t="s">
        <v>369</v>
      </c>
      <c r="L43" s="37"/>
      <c r="M43" s="38"/>
      <c r="N43" s="123" t="s">
        <v>370</v>
      </c>
      <c r="O43" s="37"/>
      <c r="P43" s="38"/>
      <c r="Q43" s="39" t="s">
        <v>114</v>
      </c>
      <c r="R43" s="37"/>
      <c r="S43" s="38"/>
      <c r="T43" s="39" t="s">
        <v>371</v>
      </c>
      <c r="U43" s="37"/>
      <c r="V43" s="38"/>
      <c r="W43" s="124" t="s">
        <v>372</v>
      </c>
      <c r="Z43" s="1" t="str">
        <f>IF(H42="","",H42&amp;"  "&amp;"("&amp;H43&amp;")")</f>
        <v>今村　香月  (チーム武蔵)</v>
      </c>
    </row>
    <row r="44" spans="1:26" ht="13.5">
      <c r="A44" s="12"/>
      <c r="B44" s="129">
        <v>37415</v>
      </c>
      <c r="C44" s="49" t="s">
        <v>21</v>
      </c>
      <c r="D44" s="50" t="s">
        <v>28</v>
      </c>
      <c r="E44" s="159"/>
      <c r="F44" s="30">
        <v>1</v>
      </c>
      <c r="G44" s="62">
        <v>4521</v>
      </c>
      <c r="H44" s="65" t="s">
        <v>373</v>
      </c>
      <c r="I44" s="30">
        <v>2</v>
      </c>
      <c r="J44" s="62">
        <v>4537</v>
      </c>
      <c r="K44" s="57" t="s">
        <v>374</v>
      </c>
      <c r="L44" s="30">
        <v>3</v>
      </c>
      <c r="M44" s="62">
        <v>4558</v>
      </c>
      <c r="N44" s="34" t="s">
        <v>375</v>
      </c>
      <c r="O44" s="30">
        <v>4</v>
      </c>
      <c r="P44" s="62">
        <v>4564</v>
      </c>
      <c r="Q44" s="34" t="s">
        <v>376</v>
      </c>
      <c r="R44" s="30">
        <v>5</v>
      </c>
      <c r="S44" s="62">
        <v>4572</v>
      </c>
      <c r="T44" s="34" t="s">
        <v>377</v>
      </c>
      <c r="U44" s="30">
        <v>6</v>
      </c>
      <c r="V44" s="62">
        <v>5038</v>
      </c>
      <c r="W44" s="77" t="s">
        <v>378</v>
      </c>
      <c r="Y44" s="1" t="str">
        <f>C44&amp;D44</f>
        <v>中１男子１５００ｍ</v>
      </c>
      <c r="Z44" s="82">
        <f>IF(G44="","",G44)</f>
        <v>4521</v>
      </c>
    </row>
    <row r="45" spans="1:26" ht="13.5" customHeight="1">
      <c r="A45" s="12"/>
      <c r="B45" s="129"/>
      <c r="C45" s="20"/>
      <c r="D45" s="21"/>
      <c r="E45" s="132"/>
      <c r="F45" s="22"/>
      <c r="G45" s="23"/>
      <c r="H45" s="67" t="s">
        <v>379</v>
      </c>
      <c r="I45" s="22"/>
      <c r="J45" s="23"/>
      <c r="K45" s="67" t="s">
        <v>160</v>
      </c>
      <c r="L45" s="22"/>
      <c r="M45" s="23"/>
      <c r="N45" s="24" t="s">
        <v>380</v>
      </c>
      <c r="O45" s="22"/>
      <c r="P45" s="23"/>
      <c r="Q45" s="24" t="s">
        <v>160</v>
      </c>
      <c r="R45" s="22"/>
      <c r="S45" s="23"/>
      <c r="T45" s="24" t="s">
        <v>381</v>
      </c>
      <c r="U45" s="22"/>
      <c r="V45" s="23"/>
      <c r="W45" s="75" t="s">
        <v>382</v>
      </c>
      <c r="Z45" s="1" t="str">
        <f>IF(H44="","",H44&amp;"  "&amp;"("&amp;H45&amp;")")</f>
        <v>田口　哲也  (井芹)</v>
      </c>
    </row>
    <row r="46" spans="1:26" ht="13.5">
      <c r="A46" s="12"/>
      <c r="B46" s="130">
        <v>37415</v>
      </c>
      <c r="C46" s="14" t="s">
        <v>22</v>
      </c>
      <c r="D46" s="15" t="s">
        <v>28</v>
      </c>
      <c r="E46" s="127"/>
      <c r="F46" s="16">
        <v>1</v>
      </c>
      <c r="G46" s="60">
        <v>4380</v>
      </c>
      <c r="H46" s="64" t="s">
        <v>383</v>
      </c>
      <c r="I46" s="16">
        <v>2</v>
      </c>
      <c r="J46" s="60">
        <v>4383</v>
      </c>
      <c r="K46" s="18" t="s">
        <v>384</v>
      </c>
      <c r="L46" s="16">
        <v>3</v>
      </c>
      <c r="M46" s="60">
        <v>4385</v>
      </c>
      <c r="N46" s="19" t="s">
        <v>385</v>
      </c>
      <c r="O46" s="16">
        <v>4</v>
      </c>
      <c r="P46" s="60">
        <v>4431</v>
      </c>
      <c r="Q46" s="19" t="s">
        <v>386</v>
      </c>
      <c r="R46" s="16">
        <v>5</v>
      </c>
      <c r="S46" s="60">
        <v>4440</v>
      </c>
      <c r="T46" s="19" t="s">
        <v>387</v>
      </c>
      <c r="U46" s="16">
        <v>6</v>
      </c>
      <c r="V46" s="60">
        <v>4446</v>
      </c>
      <c r="W46" s="73" t="s">
        <v>388</v>
      </c>
      <c r="Y46" s="1" t="str">
        <f>C46&amp;D46</f>
        <v>中２男子１５００ｍ</v>
      </c>
      <c r="Z46" s="82">
        <f>IF(G46="","",G46)</f>
        <v>4380</v>
      </c>
    </row>
    <row r="47" spans="1:26" ht="13.5" customHeight="1">
      <c r="A47" s="12"/>
      <c r="B47" s="131"/>
      <c r="C47" s="20"/>
      <c r="D47" s="21"/>
      <c r="E47" s="128"/>
      <c r="F47" s="22"/>
      <c r="G47" s="23"/>
      <c r="H47" s="67" t="s">
        <v>78</v>
      </c>
      <c r="I47" s="22"/>
      <c r="J47" s="23"/>
      <c r="K47" s="24" t="s">
        <v>304</v>
      </c>
      <c r="L47" s="22"/>
      <c r="M47" s="23"/>
      <c r="N47" s="24" t="s">
        <v>389</v>
      </c>
      <c r="O47" s="22"/>
      <c r="P47" s="23"/>
      <c r="Q47" s="24" t="s">
        <v>134</v>
      </c>
      <c r="R47" s="22"/>
      <c r="S47" s="23"/>
      <c r="T47" s="24" t="s">
        <v>160</v>
      </c>
      <c r="U47" s="22"/>
      <c r="V47" s="23"/>
      <c r="W47" s="75" t="s">
        <v>194</v>
      </c>
      <c r="Z47" s="1" t="str">
        <f>IF(H46="","",H46&amp;"  "&amp;"("&amp;H47&amp;")")</f>
        <v>江崎　拓海  (力合)</v>
      </c>
    </row>
    <row r="48" spans="1:26" ht="13.5">
      <c r="A48" s="12"/>
      <c r="B48" s="129">
        <v>37415</v>
      </c>
      <c r="C48" s="14" t="s">
        <v>23</v>
      </c>
      <c r="D48" s="15" t="s">
        <v>28</v>
      </c>
      <c r="E48" s="132"/>
      <c r="F48" s="16">
        <v>1</v>
      </c>
      <c r="G48" s="60">
        <v>4280</v>
      </c>
      <c r="H48" s="64" t="s">
        <v>390</v>
      </c>
      <c r="I48" s="16">
        <v>2</v>
      </c>
      <c r="J48" s="60">
        <v>4297</v>
      </c>
      <c r="K48" s="18" t="s">
        <v>391</v>
      </c>
      <c r="L48" s="16">
        <v>3</v>
      </c>
      <c r="M48" s="60">
        <v>4316</v>
      </c>
      <c r="N48" s="19" t="s">
        <v>392</v>
      </c>
      <c r="O48" s="16">
        <v>4</v>
      </c>
      <c r="P48" s="60">
        <v>4345</v>
      </c>
      <c r="Q48" s="19" t="s">
        <v>393</v>
      </c>
      <c r="R48" s="16">
        <v>5</v>
      </c>
      <c r="S48" s="60">
        <v>4348</v>
      </c>
      <c r="T48" s="19" t="s">
        <v>394</v>
      </c>
      <c r="U48" s="16">
        <v>6</v>
      </c>
      <c r="V48" s="60">
        <v>4377</v>
      </c>
      <c r="W48" s="73" t="s">
        <v>395</v>
      </c>
      <c r="Y48" s="1" t="s">
        <v>60</v>
      </c>
      <c r="Z48" s="82">
        <f>IF(G48="","",G48)</f>
        <v>4280</v>
      </c>
    </row>
    <row r="49" spans="1:26" ht="13.5" customHeight="1">
      <c r="A49" s="12"/>
      <c r="B49" s="129"/>
      <c r="C49" s="20"/>
      <c r="D49" s="21"/>
      <c r="E49" s="132"/>
      <c r="F49" s="22"/>
      <c r="G49" s="23"/>
      <c r="H49" s="67" t="s">
        <v>382</v>
      </c>
      <c r="I49" s="22"/>
      <c r="J49" s="23"/>
      <c r="K49" s="24" t="s">
        <v>389</v>
      </c>
      <c r="L49" s="22"/>
      <c r="M49" s="23"/>
      <c r="N49" s="24" t="s">
        <v>396</v>
      </c>
      <c r="O49" s="22"/>
      <c r="P49" s="23"/>
      <c r="Q49" s="24" t="s">
        <v>389</v>
      </c>
      <c r="R49" s="22"/>
      <c r="S49" s="23"/>
      <c r="T49" s="24" t="s">
        <v>397</v>
      </c>
      <c r="U49" s="22"/>
      <c r="V49" s="23"/>
      <c r="W49" s="75" t="s">
        <v>397</v>
      </c>
      <c r="Z49" s="1" t="str">
        <f>IF(H48="","",H48&amp;"  "&amp;"("&amp;H49&amp;")")</f>
        <v>春田　賢志  (菊陽)</v>
      </c>
    </row>
    <row r="50" spans="1:26" ht="13.5">
      <c r="A50" s="12"/>
      <c r="B50" s="129">
        <v>37415</v>
      </c>
      <c r="C50" s="14" t="s">
        <v>56</v>
      </c>
      <c r="D50" s="15" t="s">
        <v>41</v>
      </c>
      <c r="E50" s="132"/>
      <c r="F50" s="16">
        <v>1</v>
      </c>
      <c r="G50" s="60">
        <v>4206</v>
      </c>
      <c r="H50" s="64" t="s">
        <v>398</v>
      </c>
      <c r="I50" s="16">
        <v>2</v>
      </c>
      <c r="J50" s="60">
        <v>4211</v>
      </c>
      <c r="K50" s="18" t="s">
        <v>399</v>
      </c>
      <c r="L50" s="16">
        <v>3</v>
      </c>
      <c r="M50" s="60">
        <v>4224</v>
      </c>
      <c r="N50" s="19" t="s">
        <v>400</v>
      </c>
      <c r="O50" s="16">
        <v>4</v>
      </c>
      <c r="P50" s="60">
        <v>4249</v>
      </c>
      <c r="Q50" s="19" t="s">
        <v>401</v>
      </c>
      <c r="R50" s="16">
        <v>5</v>
      </c>
      <c r="S50" s="60">
        <v>4282</v>
      </c>
      <c r="T50" s="19" t="s">
        <v>402</v>
      </c>
      <c r="U50" s="16">
        <v>6</v>
      </c>
      <c r="V50" s="60">
        <v>4320</v>
      </c>
      <c r="W50" s="73" t="s">
        <v>403</v>
      </c>
      <c r="Y50" s="1" t="str">
        <f>C50&amp;D50</f>
        <v>高校男子１５００ｍ</v>
      </c>
      <c r="Z50" s="82">
        <f>IF(G50="","",G50)</f>
        <v>4206</v>
      </c>
    </row>
    <row r="51" spans="1:26" ht="13.5" customHeight="1">
      <c r="A51" s="12"/>
      <c r="B51" s="129"/>
      <c r="C51" s="20"/>
      <c r="D51" s="21"/>
      <c r="E51" s="132"/>
      <c r="F51" s="22"/>
      <c r="G51" s="23"/>
      <c r="H51" s="67" t="s">
        <v>330</v>
      </c>
      <c r="I51" s="22"/>
      <c r="J51" s="23"/>
      <c r="K51" s="67" t="s">
        <v>329</v>
      </c>
      <c r="L51" s="22"/>
      <c r="M51" s="23"/>
      <c r="N51" s="67" t="s">
        <v>180</v>
      </c>
      <c r="O51" s="22"/>
      <c r="P51" s="23"/>
      <c r="Q51" s="67" t="s">
        <v>180</v>
      </c>
      <c r="R51" s="22"/>
      <c r="S51" s="23"/>
      <c r="T51" s="67" t="s">
        <v>180</v>
      </c>
      <c r="U51" s="22"/>
      <c r="V51" s="23"/>
      <c r="W51" s="125" t="s">
        <v>180</v>
      </c>
      <c r="Z51" s="1" t="str">
        <f>IF(H50="","",H50&amp;"  "&amp;"("&amp;H51&amp;")")</f>
        <v>生田　寛  (真和)</v>
      </c>
    </row>
    <row r="52" spans="1:26" ht="13.5">
      <c r="A52" s="12"/>
      <c r="B52" s="129">
        <v>37415</v>
      </c>
      <c r="C52" s="14" t="s">
        <v>25</v>
      </c>
      <c r="D52" s="15" t="s">
        <v>41</v>
      </c>
      <c r="E52" s="132"/>
      <c r="F52" s="16">
        <v>1</v>
      </c>
      <c r="G52" s="60">
        <v>4112</v>
      </c>
      <c r="H52" s="64" t="s">
        <v>404</v>
      </c>
      <c r="I52" s="16">
        <v>2</v>
      </c>
      <c r="J52" s="60">
        <v>4265</v>
      </c>
      <c r="K52" s="18" t="s">
        <v>405</v>
      </c>
      <c r="L52" s="16">
        <v>3</v>
      </c>
      <c r="M52" s="60">
        <v>4307</v>
      </c>
      <c r="N52" s="19" t="s">
        <v>406</v>
      </c>
      <c r="O52" s="16">
        <v>4</v>
      </c>
      <c r="P52" s="60">
        <v>4331</v>
      </c>
      <c r="Q52" s="19" t="s">
        <v>407</v>
      </c>
      <c r="R52" s="16">
        <v>5</v>
      </c>
      <c r="S52" s="60">
        <v>4349</v>
      </c>
      <c r="T52" s="19" t="s">
        <v>408</v>
      </c>
      <c r="U52" s="16">
        <v>6</v>
      </c>
      <c r="V52" s="60">
        <v>4416</v>
      </c>
      <c r="W52" s="73" t="s">
        <v>409</v>
      </c>
      <c r="Y52" s="1" t="str">
        <f>C52&amp;D52</f>
        <v>一般男子１５００ｍ</v>
      </c>
      <c r="Z52" s="82">
        <f>IF(G52="","",G52)</f>
        <v>4112</v>
      </c>
    </row>
    <row r="53" spans="1:26" ht="13.5" customHeight="1" thickBot="1">
      <c r="A53" s="12"/>
      <c r="B53" s="129"/>
      <c r="C53" s="35"/>
      <c r="D53" s="36"/>
      <c r="E53" s="135"/>
      <c r="F53" s="37"/>
      <c r="G53" s="38"/>
      <c r="H53" s="61" t="s">
        <v>340</v>
      </c>
      <c r="I53" s="37"/>
      <c r="J53" s="38"/>
      <c r="K53" s="39" t="s">
        <v>410</v>
      </c>
      <c r="L53" s="37"/>
      <c r="M53" s="38"/>
      <c r="N53" s="39" t="s">
        <v>411</v>
      </c>
      <c r="O53" s="37"/>
      <c r="P53" s="38"/>
      <c r="Q53" s="39" t="s">
        <v>411</v>
      </c>
      <c r="R53" s="37"/>
      <c r="S53" s="38"/>
      <c r="T53" s="39" t="s">
        <v>412</v>
      </c>
      <c r="U53" s="37"/>
      <c r="V53" s="38"/>
      <c r="W53" s="76" t="s">
        <v>413</v>
      </c>
      <c r="Z53" s="1" t="str">
        <f>IF(H52="","",H52&amp;"  "&amp;"("&amp;H53&amp;")")</f>
        <v>福原　雅史  (熊本陸協)</v>
      </c>
    </row>
    <row r="54" spans="1:26" ht="13.5">
      <c r="A54" s="12"/>
      <c r="B54" s="129">
        <v>37415</v>
      </c>
      <c r="C54" s="14" t="s">
        <v>21</v>
      </c>
      <c r="D54" s="15" t="s">
        <v>39</v>
      </c>
      <c r="E54" s="132"/>
      <c r="F54" s="30">
        <v>1</v>
      </c>
      <c r="G54" s="62">
        <v>10335</v>
      </c>
      <c r="H54" s="65" t="s">
        <v>414</v>
      </c>
      <c r="I54" s="30">
        <v>2</v>
      </c>
      <c r="J54" s="62"/>
      <c r="K54" s="57"/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111"/>
      <c r="T54" s="34"/>
      <c r="U54" s="30">
        <v>6</v>
      </c>
      <c r="V54" s="62"/>
      <c r="W54" s="77"/>
      <c r="Y54" s="1" t="str">
        <f>C54&amp;D54</f>
        <v>中１男子３０００ｍ</v>
      </c>
      <c r="Z54" s="82">
        <f>IF(G54="","",G54)</f>
        <v>10335</v>
      </c>
    </row>
    <row r="55" spans="1:26" ht="13.5" customHeight="1">
      <c r="A55" s="12"/>
      <c r="B55" s="129"/>
      <c r="C55" s="20"/>
      <c r="D55" s="21"/>
      <c r="E55" s="132"/>
      <c r="F55" s="22"/>
      <c r="G55" s="23"/>
      <c r="H55" s="67" t="s">
        <v>379</v>
      </c>
      <c r="I55" s="22"/>
      <c r="J55" s="23"/>
      <c r="K55" s="24"/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75"/>
      <c r="Z55" s="1" t="str">
        <f>IF(H54="","",H54&amp;"  "&amp;"("&amp;H55&amp;")")</f>
        <v>加藤　純平  (井芹)</v>
      </c>
    </row>
    <row r="56" spans="1:26" ht="13.5">
      <c r="A56" s="12"/>
      <c r="B56" s="130">
        <v>37415</v>
      </c>
      <c r="C56" s="14" t="s">
        <v>22</v>
      </c>
      <c r="D56" s="15" t="s">
        <v>39</v>
      </c>
      <c r="E56" s="127"/>
      <c r="F56" s="16">
        <v>1</v>
      </c>
      <c r="G56" s="60"/>
      <c r="H56" s="64"/>
      <c r="I56" s="16">
        <v>2</v>
      </c>
      <c r="J56" s="60"/>
      <c r="K56" s="18"/>
      <c r="L56" s="16">
        <v>3</v>
      </c>
      <c r="M56" s="60"/>
      <c r="N56" s="19"/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73"/>
      <c r="Y56" s="1" t="str">
        <f>C56&amp;D56</f>
        <v>中２男子３０００ｍ</v>
      </c>
      <c r="Z56" s="82">
        <f>IF(G56="","",G56)</f>
      </c>
    </row>
    <row r="57" spans="1:26" ht="13.5" customHeight="1">
      <c r="A57" s="12"/>
      <c r="B57" s="131"/>
      <c r="C57" s="20"/>
      <c r="D57" s="21"/>
      <c r="E57" s="128"/>
      <c r="F57" s="22"/>
      <c r="G57" s="23"/>
      <c r="H57" s="67"/>
      <c r="I57" s="22"/>
      <c r="J57" s="23"/>
      <c r="K57" s="24"/>
      <c r="L57" s="22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75"/>
      <c r="Z57" s="1">
        <f>IF(H56="","",H56&amp;"  "&amp;"("&amp;H57&amp;")")</f>
      </c>
    </row>
    <row r="58" spans="1:26" ht="13.5">
      <c r="A58" s="12"/>
      <c r="B58" s="129">
        <v>37415</v>
      </c>
      <c r="C58" s="14" t="s">
        <v>23</v>
      </c>
      <c r="D58" s="15" t="s">
        <v>39</v>
      </c>
      <c r="E58" s="132"/>
      <c r="F58" s="16">
        <v>1</v>
      </c>
      <c r="G58" s="60">
        <v>10001</v>
      </c>
      <c r="H58" s="64" t="s">
        <v>415</v>
      </c>
      <c r="I58" s="16">
        <v>2</v>
      </c>
      <c r="J58" s="60">
        <v>10050</v>
      </c>
      <c r="K58" s="18" t="s">
        <v>416</v>
      </c>
      <c r="L58" s="16">
        <v>3</v>
      </c>
      <c r="M58" s="60">
        <v>10236</v>
      </c>
      <c r="N58" s="19" t="s">
        <v>417</v>
      </c>
      <c r="O58" s="16">
        <v>4</v>
      </c>
      <c r="P58" s="60">
        <v>10389</v>
      </c>
      <c r="Q58" s="19" t="s">
        <v>418</v>
      </c>
      <c r="R58" s="16">
        <v>5</v>
      </c>
      <c r="S58" s="60">
        <v>11010</v>
      </c>
      <c r="T58" s="19" t="s">
        <v>419</v>
      </c>
      <c r="U58" s="16">
        <v>6</v>
      </c>
      <c r="V58" s="60"/>
      <c r="W58" s="73"/>
      <c r="Y58" s="1" t="str">
        <f>C58&amp;D58</f>
        <v>中３男子３０００ｍ</v>
      </c>
      <c r="Z58" s="82">
        <f>IF(G58="","",G58)</f>
        <v>10001</v>
      </c>
    </row>
    <row r="59" spans="1:26" ht="13.5" customHeight="1">
      <c r="A59" s="12"/>
      <c r="B59" s="129"/>
      <c r="C59" s="20"/>
      <c r="D59" s="21"/>
      <c r="E59" s="132"/>
      <c r="F59" s="22"/>
      <c r="G59" s="23"/>
      <c r="H59" s="67" t="s">
        <v>304</v>
      </c>
      <c r="I59" s="22"/>
      <c r="J59" s="23"/>
      <c r="K59" s="24" t="s">
        <v>133</v>
      </c>
      <c r="L59" s="22"/>
      <c r="M59" s="23"/>
      <c r="N59" s="24" t="s">
        <v>172</v>
      </c>
      <c r="O59" s="22"/>
      <c r="P59" s="23"/>
      <c r="Q59" s="24" t="s">
        <v>133</v>
      </c>
      <c r="R59" s="22"/>
      <c r="S59" s="23"/>
      <c r="T59" s="24" t="s">
        <v>172</v>
      </c>
      <c r="U59" s="22"/>
      <c r="V59" s="23"/>
      <c r="W59" s="75"/>
      <c r="Z59" s="1" t="str">
        <f>IF(H58="","",H58&amp;"  "&amp;"("&amp;H59&amp;")")</f>
        <v>若田　直基  (東町)</v>
      </c>
    </row>
    <row r="60" spans="1:26" ht="13.5">
      <c r="A60" s="12"/>
      <c r="B60" s="129">
        <v>37415</v>
      </c>
      <c r="C60" s="14" t="s">
        <v>56</v>
      </c>
      <c r="D60" s="15" t="s">
        <v>181</v>
      </c>
      <c r="E60" s="132"/>
      <c r="F60" s="16">
        <v>1</v>
      </c>
      <c r="G60" s="60">
        <v>9527</v>
      </c>
      <c r="H60" s="64" t="s">
        <v>420</v>
      </c>
      <c r="I60" s="16">
        <v>2</v>
      </c>
      <c r="J60" s="60">
        <v>9570</v>
      </c>
      <c r="K60" s="18" t="s">
        <v>421</v>
      </c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73"/>
      <c r="Y60" s="1" t="str">
        <f>C60&amp;D60</f>
        <v>高校男子３０００ｍ</v>
      </c>
      <c r="Z60" s="82">
        <f>IF(G60="","",G60)</f>
        <v>9527</v>
      </c>
    </row>
    <row r="61" spans="1:26" ht="13.5" customHeight="1">
      <c r="A61" s="12"/>
      <c r="B61" s="129"/>
      <c r="C61" s="20"/>
      <c r="D61" s="21"/>
      <c r="E61" s="132"/>
      <c r="F61" s="22"/>
      <c r="G61" s="23"/>
      <c r="H61" s="67" t="s">
        <v>329</v>
      </c>
      <c r="I61" s="22"/>
      <c r="J61" s="23"/>
      <c r="K61" s="24" t="s">
        <v>329</v>
      </c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75"/>
      <c r="Z61" s="1" t="str">
        <f>IF(H60="","",H60&amp;"  "&amp;"("&amp;H61&amp;")")</f>
        <v>吉本　大祐  (第二)</v>
      </c>
    </row>
    <row r="62" spans="1:26" ht="13.5">
      <c r="A62" s="12"/>
      <c r="B62" s="129">
        <v>37415</v>
      </c>
      <c r="C62" s="14" t="s">
        <v>25</v>
      </c>
      <c r="D62" s="15" t="s">
        <v>181</v>
      </c>
      <c r="E62" s="132"/>
      <c r="F62" s="16">
        <v>1</v>
      </c>
      <c r="G62" s="60">
        <v>10474</v>
      </c>
      <c r="H62" s="64" t="s">
        <v>422</v>
      </c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73"/>
      <c r="Y62" s="1" t="str">
        <f>C62&amp;D62</f>
        <v>一般男子３０００ｍ</v>
      </c>
      <c r="Z62" s="82">
        <f>IF(G62="","",G62)</f>
        <v>10474</v>
      </c>
    </row>
    <row r="63" spans="1:26" ht="13.5" customHeight="1" thickBot="1">
      <c r="A63" s="12"/>
      <c r="B63" s="129"/>
      <c r="C63" s="35"/>
      <c r="D63" s="36"/>
      <c r="E63" s="135"/>
      <c r="F63" s="37"/>
      <c r="G63" s="38"/>
      <c r="H63" s="126" t="s">
        <v>423</v>
      </c>
      <c r="I63" s="37"/>
      <c r="J63" s="38"/>
      <c r="K63" s="61"/>
      <c r="L63" s="37"/>
      <c r="M63" s="38"/>
      <c r="N63" s="39"/>
      <c r="O63" s="37"/>
      <c r="P63" s="38"/>
      <c r="Q63" s="61"/>
      <c r="R63" s="37"/>
      <c r="S63" s="38"/>
      <c r="T63" s="61"/>
      <c r="U63" s="37"/>
      <c r="V63" s="38"/>
      <c r="W63" s="76"/>
      <c r="Z63" s="1" t="str">
        <f>IF(H62="","",H62&amp;"  "&amp;"("&amp;H63&amp;")")</f>
        <v>井上　順一  (東町中学校教員)</v>
      </c>
    </row>
    <row r="64" spans="1:26" ht="13.5">
      <c r="A64" s="12"/>
      <c r="B64" s="129">
        <v>37415</v>
      </c>
      <c r="C64" s="14" t="s">
        <v>56</v>
      </c>
      <c r="D64" s="15" t="s">
        <v>42</v>
      </c>
      <c r="E64" s="132"/>
      <c r="F64" s="16">
        <v>1</v>
      </c>
      <c r="G64" s="60"/>
      <c r="H64" s="64"/>
      <c r="I64" s="16">
        <v>2</v>
      </c>
      <c r="J64" s="60"/>
      <c r="K64" s="18"/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73"/>
      <c r="Y64" s="1" t="str">
        <f>C64&amp;D64</f>
        <v>高校男子５０００ｍ</v>
      </c>
      <c r="Z64" s="82">
        <f>IF(G64="","",G64)</f>
      </c>
    </row>
    <row r="65" spans="1:26" ht="13.5" customHeight="1">
      <c r="A65" s="12"/>
      <c r="B65" s="129"/>
      <c r="C65" s="20"/>
      <c r="D65" s="21"/>
      <c r="E65" s="132"/>
      <c r="F65" s="22"/>
      <c r="G65" s="23"/>
      <c r="H65" s="67"/>
      <c r="I65" s="22"/>
      <c r="J65" s="23"/>
      <c r="K65" s="24"/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75"/>
      <c r="Z65" s="1">
        <f>IF(H64="","",H64&amp;"  "&amp;"("&amp;H65&amp;")")</f>
      </c>
    </row>
    <row r="66" spans="1:26" ht="13.5">
      <c r="A66" s="12"/>
      <c r="B66" s="129">
        <v>37415</v>
      </c>
      <c r="C66" s="14" t="s">
        <v>25</v>
      </c>
      <c r="D66" s="15" t="s">
        <v>42</v>
      </c>
      <c r="E66" s="132"/>
      <c r="F66" s="16">
        <v>1</v>
      </c>
      <c r="G66" s="60">
        <v>15302</v>
      </c>
      <c r="H66" s="64" t="s">
        <v>424</v>
      </c>
      <c r="I66" s="16">
        <v>2</v>
      </c>
      <c r="J66" s="60">
        <v>15425</v>
      </c>
      <c r="K66" s="18" t="s">
        <v>425</v>
      </c>
      <c r="L66" s="16">
        <v>3</v>
      </c>
      <c r="M66" s="60">
        <v>16247</v>
      </c>
      <c r="N66" s="19" t="s">
        <v>426</v>
      </c>
      <c r="O66" s="16">
        <v>4</v>
      </c>
      <c r="P66" s="60">
        <v>16490</v>
      </c>
      <c r="Q66" s="19" t="s">
        <v>427</v>
      </c>
      <c r="R66" s="16">
        <v>5</v>
      </c>
      <c r="S66" s="60">
        <v>18014</v>
      </c>
      <c r="T66" s="19" t="s">
        <v>428</v>
      </c>
      <c r="U66" s="16">
        <v>6</v>
      </c>
      <c r="V66" s="60"/>
      <c r="W66" s="73"/>
      <c r="Y66" s="1" t="str">
        <f>C66&amp;D66</f>
        <v>一般男子５０００ｍ</v>
      </c>
      <c r="Z66" s="82">
        <f>IF(G66="","",G66)</f>
        <v>15302</v>
      </c>
    </row>
    <row r="67" spans="1:26" ht="13.5" customHeight="1" thickBot="1">
      <c r="A67" s="12"/>
      <c r="B67" s="129"/>
      <c r="C67" s="35"/>
      <c r="D67" s="36"/>
      <c r="E67" s="135"/>
      <c r="F67" s="37"/>
      <c r="G67" s="38"/>
      <c r="H67" s="61" t="s">
        <v>429</v>
      </c>
      <c r="I67" s="37"/>
      <c r="J67" s="38"/>
      <c r="K67" s="39" t="s">
        <v>430</v>
      </c>
      <c r="L67" s="37"/>
      <c r="M67" s="38"/>
      <c r="N67" s="61" t="s">
        <v>429</v>
      </c>
      <c r="O67" s="37"/>
      <c r="P67" s="38"/>
      <c r="Q67" s="61" t="s">
        <v>429</v>
      </c>
      <c r="R67" s="37"/>
      <c r="S67" s="38"/>
      <c r="T67" s="39" t="s">
        <v>431</v>
      </c>
      <c r="U67" s="37"/>
      <c r="V67" s="38"/>
      <c r="W67" s="76"/>
      <c r="Z67" s="1" t="str">
        <f>IF(H66="","",H66&amp;"  "&amp;"("&amp;H67&amp;")")</f>
        <v>荒木　一孝  (４２普通科)</v>
      </c>
    </row>
    <row r="68" spans="1:26" ht="49.5" customHeight="1">
      <c r="A68" s="12"/>
      <c r="B68" s="130">
        <v>37415</v>
      </c>
      <c r="C68" s="31" t="s">
        <v>15</v>
      </c>
      <c r="D68" s="32" t="s">
        <v>49</v>
      </c>
      <c r="E68" s="127"/>
      <c r="F68" s="30">
        <v>1</v>
      </c>
      <c r="G68" s="17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78"/>
      <c r="Y68" s="1" t="str">
        <f>C68&amp;D68</f>
        <v>小４男子４×１００ｍR</v>
      </c>
      <c r="Z68" s="107">
        <f>IF(G68="","",G68)</f>
      </c>
    </row>
    <row r="69" spans="1:26" ht="13.5" customHeight="1">
      <c r="A69" s="12"/>
      <c r="B69" s="131"/>
      <c r="C69" s="45"/>
      <c r="D69" s="46"/>
      <c r="E69" s="133"/>
      <c r="F69" s="30"/>
      <c r="G69" s="23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79"/>
      <c r="Z69" s="107">
        <f>IF(H68="","",H68&amp;"  "&amp;"("&amp;H69&amp;")")</f>
      </c>
    </row>
    <row r="70" spans="1:26" ht="49.5" customHeight="1">
      <c r="A70" s="12"/>
      <c r="B70" s="130">
        <v>37415</v>
      </c>
      <c r="C70" s="14" t="s">
        <v>19</v>
      </c>
      <c r="D70" s="15" t="s">
        <v>49</v>
      </c>
      <c r="E70" s="127"/>
      <c r="F70" s="16">
        <v>1</v>
      </c>
      <c r="G70" s="85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0"/>
      <c r="Y70" s="1" t="str">
        <f>C70&amp;D70</f>
        <v>小５男子４×１００ｍR</v>
      </c>
      <c r="Z70" s="107">
        <f>IF(G70="","",G70)</f>
      </c>
    </row>
    <row r="71" spans="1:26" ht="13.5" customHeight="1">
      <c r="A71" s="12"/>
      <c r="B71" s="131"/>
      <c r="C71" s="20"/>
      <c r="D71" s="21"/>
      <c r="E71" s="128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5"/>
      <c r="Z71" s="107">
        <f>IF(H70="","",H70&amp;"  "&amp;"("&amp;H71&amp;")")</f>
      </c>
    </row>
    <row r="72" spans="1:26" ht="49.5" customHeight="1">
      <c r="A72" s="12"/>
      <c r="B72" s="130">
        <v>37415</v>
      </c>
      <c r="C72" s="31" t="s">
        <v>20</v>
      </c>
      <c r="D72" s="32" t="s">
        <v>49</v>
      </c>
      <c r="E72" s="133"/>
      <c r="F72" s="16">
        <v>1</v>
      </c>
      <c r="G72" s="17">
        <v>5523</v>
      </c>
      <c r="H72" s="55" t="s">
        <v>432</v>
      </c>
      <c r="I72" s="16">
        <v>2</v>
      </c>
      <c r="J72" s="17">
        <v>6192</v>
      </c>
      <c r="K72" s="56" t="s">
        <v>433</v>
      </c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0"/>
      <c r="Y72" s="1" t="str">
        <f>C72&amp;D72</f>
        <v>小６男子４×１００ｍR</v>
      </c>
      <c r="Z72" s="107">
        <f>IF(G72="","",G72)</f>
        <v>5523</v>
      </c>
    </row>
    <row r="73" spans="1:26" ht="13.5" customHeight="1" thickBot="1">
      <c r="A73" s="12"/>
      <c r="B73" s="131"/>
      <c r="C73" s="35"/>
      <c r="D73" s="36"/>
      <c r="E73" s="134"/>
      <c r="F73" s="37"/>
      <c r="G73" s="38"/>
      <c r="H73" s="39" t="s">
        <v>434</v>
      </c>
      <c r="I73" s="37"/>
      <c r="J73" s="38"/>
      <c r="K73" s="39" t="s">
        <v>435</v>
      </c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76"/>
      <c r="Z73" s="107" t="str">
        <f>IF(H72="","",H72&amp;"  "&amp;"("&amp;H73&amp;")")</f>
        <v>上門
山下
日高
橋本  (KURS)</v>
      </c>
    </row>
    <row r="74" spans="1:26" ht="49.5" customHeight="1">
      <c r="A74" s="12"/>
      <c r="B74" s="130">
        <v>37415</v>
      </c>
      <c r="C74" s="31" t="s">
        <v>58</v>
      </c>
      <c r="D74" s="32" t="s">
        <v>436</v>
      </c>
      <c r="E74" s="133"/>
      <c r="F74" s="16">
        <v>1</v>
      </c>
      <c r="G74" s="85">
        <v>4772</v>
      </c>
      <c r="H74" s="55" t="s">
        <v>437</v>
      </c>
      <c r="I74" s="16">
        <v>2</v>
      </c>
      <c r="J74" s="85">
        <v>4824</v>
      </c>
      <c r="K74" s="56" t="s">
        <v>438</v>
      </c>
      <c r="L74" s="16">
        <v>3</v>
      </c>
      <c r="M74" s="85">
        <v>4977</v>
      </c>
      <c r="N74" s="56" t="s">
        <v>439</v>
      </c>
      <c r="O74" s="16">
        <v>4</v>
      </c>
      <c r="P74" s="85">
        <v>5036</v>
      </c>
      <c r="Q74" s="56" t="s">
        <v>440</v>
      </c>
      <c r="R74" s="16">
        <v>5</v>
      </c>
      <c r="S74" s="85">
        <v>5210</v>
      </c>
      <c r="T74" s="56" t="s">
        <v>441</v>
      </c>
      <c r="U74" s="16">
        <v>5</v>
      </c>
      <c r="V74" s="85">
        <v>5210</v>
      </c>
      <c r="W74" s="80" t="s">
        <v>442</v>
      </c>
      <c r="Y74" s="1" t="str">
        <f>C74&amp;D74</f>
        <v>中学男子４×１００ｍR</v>
      </c>
      <c r="Z74" s="107">
        <f>IF(G74="","",G74)</f>
        <v>4772</v>
      </c>
    </row>
    <row r="75" spans="1:26" ht="13.5" customHeight="1" thickBot="1">
      <c r="A75" s="12"/>
      <c r="B75" s="131"/>
      <c r="C75" s="35"/>
      <c r="D75" s="36"/>
      <c r="E75" s="134"/>
      <c r="F75" s="37"/>
      <c r="G75" s="38"/>
      <c r="H75" s="39" t="s">
        <v>194</v>
      </c>
      <c r="I75" s="37"/>
      <c r="J75" s="38"/>
      <c r="K75" s="39" t="s">
        <v>443</v>
      </c>
      <c r="L75" s="37"/>
      <c r="M75" s="38"/>
      <c r="N75" s="39" t="s">
        <v>194</v>
      </c>
      <c r="O75" s="37"/>
      <c r="P75" s="38"/>
      <c r="Q75" s="39" t="s">
        <v>144</v>
      </c>
      <c r="R75" s="37"/>
      <c r="S75" s="38"/>
      <c r="T75" s="39" t="s">
        <v>135</v>
      </c>
      <c r="U75" s="37"/>
      <c r="V75" s="38"/>
      <c r="W75" s="76" t="s">
        <v>444</v>
      </c>
      <c r="Z75" s="107" t="str">
        <f>IF(H74="","",H74&amp;"  "&amp;"("&amp;H75&amp;")")</f>
        <v>山田
池辺
村上
松田  (東町)</v>
      </c>
    </row>
    <row r="76" spans="1:26" ht="49.5" customHeight="1">
      <c r="A76" s="12"/>
      <c r="B76" s="130">
        <v>37415</v>
      </c>
      <c r="C76" s="49" t="s">
        <v>56</v>
      </c>
      <c r="D76" s="50" t="s">
        <v>195</v>
      </c>
      <c r="E76" s="137"/>
      <c r="F76" s="30">
        <v>1</v>
      </c>
      <c r="G76" s="85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78"/>
      <c r="Y76" s="1" t="str">
        <f>C76&amp;D76</f>
        <v>高校男子４×１００ｍR</v>
      </c>
      <c r="Z76" s="107">
        <f>IF(G76="","",G76)</f>
      </c>
    </row>
    <row r="77" spans="1:26" ht="13.5" customHeight="1" thickBot="1">
      <c r="A77" s="12"/>
      <c r="B77" s="131"/>
      <c r="C77" s="35"/>
      <c r="D77" s="36"/>
      <c r="E77" s="134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75"/>
      <c r="Z77" s="107">
        <f>IF(H76="","",H76&amp;"  "&amp;"("&amp;H77&amp;")")</f>
      </c>
    </row>
    <row r="78" spans="1:26" ht="49.5" customHeight="1">
      <c r="A78" s="12"/>
      <c r="B78" s="130">
        <v>37415</v>
      </c>
      <c r="C78" s="31" t="s">
        <v>25</v>
      </c>
      <c r="D78" s="32" t="s">
        <v>195</v>
      </c>
      <c r="E78" s="133"/>
      <c r="F78" s="51">
        <v>1</v>
      </c>
      <c r="G78" s="52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1"/>
      <c r="Y78" s="1" t="str">
        <f>C78&amp;D78</f>
        <v>一般男子４×１００ｍR</v>
      </c>
      <c r="Z78" s="107">
        <f>IF(G78="","",G78)</f>
      </c>
    </row>
    <row r="79" spans="1:26" ht="13.5" customHeight="1" thickBot="1">
      <c r="A79" s="12"/>
      <c r="B79" s="131"/>
      <c r="C79" s="35"/>
      <c r="D79" s="36"/>
      <c r="E79" s="134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76"/>
      <c r="Z79" s="1">
        <f>IF(H78="","",H78&amp;"  "&amp;"("&amp;H79&amp;")")</f>
      </c>
    </row>
    <row r="80" spans="1:26" ht="13.5">
      <c r="A80" s="12"/>
      <c r="B80" s="130">
        <v>37415</v>
      </c>
      <c r="C80" s="31" t="s">
        <v>445</v>
      </c>
      <c r="D80" s="32" t="s">
        <v>29</v>
      </c>
      <c r="E80" s="133"/>
      <c r="F80" s="30">
        <v>1</v>
      </c>
      <c r="G80" s="33">
        <v>306</v>
      </c>
      <c r="H80" s="66" t="s">
        <v>258</v>
      </c>
      <c r="I80" s="30">
        <v>2</v>
      </c>
      <c r="J80" s="33"/>
      <c r="K80" s="34"/>
      <c r="L80" s="30">
        <v>3</v>
      </c>
      <c r="M80" s="33"/>
      <c r="N80" s="57"/>
      <c r="O80" s="30">
        <v>4</v>
      </c>
      <c r="P80" s="33"/>
      <c r="Q80" s="34"/>
      <c r="R80" s="30">
        <v>5</v>
      </c>
      <c r="S80" s="33"/>
      <c r="T80" s="34"/>
      <c r="U80" s="30">
        <v>6</v>
      </c>
      <c r="V80" s="33"/>
      <c r="W80" s="77"/>
      <c r="Y80" s="1" t="str">
        <f>C80&amp;D80</f>
        <v>小２男子走幅跳</v>
      </c>
      <c r="Z80" s="107">
        <f>IF(G80="","",G80)</f>
        <v>306</v>
      </c>
    </row>
    <row r="81" spans="1:26" ht="13.5" customHeight="1">
      <c r="A81" s="12"/>
      <c r="B81" s="131"/>
      <c r="C81" s="20"/>
      <c r="D81" s="21"/>
      <c r="E81" s="128"/>
      <c r="F81" s="22"/>
      <c r="G81" s="23"/>
      <c r="H81" s="24" t="s">
        <v>254</v>
      </c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75"/>
      <c r="Z81" s="107" t="str">
        <f>IF(H80="","",H80&amp;"  "&amp;"("&amp;H81&amp;")")</f>
        <v>森田　希夢  (八代KAC)</v>
      </c>
    </row>
    <row r="82" spans="1:26" ht="13.5">
      <c r="A82" s="12"/>
      <c r="B82" s="129">
        <v>37415</v>
      </c>
      <c r="C82" s="14" t="s">
        <v>54</v>
      </c>
      <c r="D82" s="15" t="s">
        <v>29</v>
      </c>
      <c r="E82" s="132"/>
      <c r="F82" s="16">
        <v>1</v>
      </c>
      <c r="G82" s="17"/>
      <c r="H82" s="18"/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3"/>
      <c r="Y82" s="1" t="str">
        <f>C82&amp;D82</f>
        <v>小４男子走幅跳</v>
      </c>
      <c r="Z82" s="107">
        <f>IF(G82="","",G82)</f>
      </c>
    </row>
    <row r="83" spans="1:26" ht="13.5" customHeight="1">
      <c r="A83" s="12"/>
      <c r="B83" s="129"/>
      <c r="C83" s="20"/>
      <c r="D83" s="21"/>
      <c r="E83" s="132"/>
      <c r="F83" s="22"/>
      <c r="G83" s="23"/>
      <c r="H83" s="24"/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5"/>
      <c r="Z83" s="107">
        <f>IF(H82="","",H82&amp;"  "&amp;"("&amp;H83&amp;")")</f>
      </c>
    </row>
    <row r="84" spans="1:26" ht="13.5">
      <c r="A84" s="12"/>
      <c r="B84" s="130">
        <v>37415</v>
      </c>
      <c r="C84" s="31" t="s">
        <v>47</v>
      </c>
      <c r="D84" s="32" t="s">
        <v>29</v>
      </c>
      <c r="E84" s="133"/>
      <c r="F84" s="30">
        <v>1</v>
      </c>
      <c r="G84" s="33">
        <v>379</v>
      </c>
      <c r="H84" s="64" t="s">
        <v>288</v>
      </c>
      <c r="I84" s="30">
        <v>2</v>
      </c>
      <c r="J84" s="33">
        <v>278</v>
      </c>
      <c r="K84" s="34" t="s">
        <v>446</v>
      </c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77"/>
      <c r="Y84" s="1" t="str">
        <f>C84&amp;D84</f>
        <v>小５男子走幅跳</v>
      </c>
      <c r="Z84" s="107">
        <f>IF(G84="","",G84)</f>
        <v>379</v>
      </c>
    </row>
    <row r="85" spans="1:26" ht="13.5" customHeight="1">
      <c r="A85" s="12"/>
      <c r="B85" s="131"/>
      <c r="C85" s="20"/>
      <c r="D85" s="21"/>
      <c r="E85" s="128"/>
      <c r="F85" s="22"/>
      <c r="G85" s="23"/>
      <c r="H85" s="24" t="s">
        <v>447</v>
      </c>
      <c r="I85" s="22"/>
      <c r="J85" s="23"/>
      <c r="K85" s="24" t="s">
        <v>448</v>
      </c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5"/>
      <c r="Z85" s="107" t="str">
        <f>IF(H84="","",H84&amp;"  "&amp;"("&amp;H85&amp;")")</f>
        <v>上村　太陽  (タートルズ)</v>
      </c>
    </row>
    <row r="86" spans="1:26" ht="13.5">
      <c r="A86" s="12"/>
      <c r="B86" s="129">
        <v>37415</v>
      </c>
      <c r="C86" s="14" t="s">
        <v>48</v>
      </c>
      <c r="D86" s="15" t="s">
        <v>29</v>
      </c>
      <c r="E86" s="132"/>
      <c r="F86" s="16">
        <v>1</v>
      </c>
      <c r="G86" s="17">
        <v>417</v>
      </c>
      <c r="H86" s="18" t="s">
        <v>449</v>
      </c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3"/>
      <c r="Y86" s="1" t="str">
        <f>C86&amp;D86</f>
        <v>小６男子走幅跳</v>
      </c>
      <c r="Z86" s="107">
        <f>IF(G86="","",G86)</f>
        <v>417</v>
      </c>
    </row>
    <row r="87" spans="1:26" ht="13.5" customHeight="1">
      <c r="A87" s="12"/>
      <c r="B87" s="129"/>
      <c r="C87" s="20"/>
      <c r="D87" s="21"/>
      <c r="E87" s="132"/>
      <c r="F87" s="22"/>
      <c r="G87" s="23"/>
      <c r="H87" s="24" t="s">
        <v>450</v>
      </c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75"/>
      <c r="Z87" s="107" t="str">
        <f>IF(H86="","",H86&amp;"  "&amp;"("&amp;H87&amp;")")</f>
        <v>日高　修杜  (KURS)</v>
      </c>
    </row>
    <row r="88" spans="1:26" ht="13.5">
      <c r="A88" s="12"/>
      <c r="B88" s="129">
        <v>37415</v>
      </c>
      <c r="C88" s="31" t="s">
        <v>21</v>
      </c>
      <c r="D88" s="32" t="s">
        <v>29</v>
      </c>
      <c r="E88" s="128"/>
      <c r="F88" s="30">
        <v>1</v>
      </c>
      <c r="G88" s="33">
        <v>465</v>
      </c>
      <c r="H88" s="57" t="s">
        <v>451</v>
      </c>
      <c r="I88" s="30">
        <v>2</v>
      </c>
      <c r="J88" s="33">
        <v>425</v>
      </c>
      <c r="K88" s="34" t="s">
        <v>452</v>
      </c>
      <c r="L88" s="30">
        <v>3</v>
      </c>
      <c r="M88" s="33">
        <v>366</v>
      </c>
      <c r="N88" s="34" t="s">
        <v>453</v>
      </c>
      <c r="O88" s="30">
        <v>4</v>
      </c>
      <c r="P88" s="33">
        <v>321</v>
      </c>
      <c r="Q88" s="34" t="s">
        <v>454</v>
      </c>
      <c r="R88" s="30">
        <v>5</v>
      </c>
      <c r="S88" s="33"/>
      <c r="T88" s="34"/>
      <c r="U88" s="30">
        <v>6</v>
      </c>
      <c r="V88" s="33"/>
      <c r="W88" s="77"/>
      <c r="Y88" s="1" t="str">
        <f>C88&amp;D88</f>
        <v>中１男子走幅跳</v>
      </c>
      <c r="Z88" s="107">
        <f>IF(G88="","",G88)</f>
        <v>465</v>
      </c>
    </row>
    <row r="89" spans="1:26" ht="13.5" customHeight="1">
      <c r="A89" s="12"/>
      <c r="B89" s="129"/>
      <c r="C89" s="20"/>
      <c r="D89" s="21"/>
      <c r="E89" s="132"/>
      <c r="F89" s="22"/>
      <c r="G89" s="23"/>
      <c r="H89" s="24" t="s">
        <v>455</v>
      </c>
      <c r="I89" s="22"/>
      <c r="J89" s="23"/>
      <c r="K89" s="24" t="s">
        <v>78</v>
      </c>
      <c r="L89" s="22"/>
      <c r="M89" s="23"/>
      <c r="N89" s="24" t="s">
        <v>134</v>
      </c>
      <c r="O89" s="22"/>
      <c r="P89" s="23"/>
      <c r="Q89" s="24" t="s">
        <v>135</v>
      </c>
      <c r="R89" s="22"/>
      <c r="S89" s="23"/>
      <c r="T89" s="24"/>
      <c r="U89" s="22"/>
      <c r="V89" s="23"/>
      <c r="W89" s="75"/>
      <c r="Z89" s="107" t="str">
        <f>IF(H88="","",H88&amp;"  "&amp;"("&amp;H89&amp;")")</f>
        <v>沢田　啓人  (人吉第一)</v>
      </c>
    </row>
    <row r="90" spans="1:26" ht="13.5">
      <c r="A90" s="12"/>
      <c r="B90" s="130">
        <v>37415</v>
      </c>
      <c r="C90" s="14" t="s">
        <v>22</v>
      </c>
      <c r="D90" s="15" t="s">
        <v>29</v>
      </c>
      <c r="E90" s="127"/>
      <c r="F90" s="16">
        <v>1</v>
      </c>
      <c r="G90" s="17">
        <v>461</v>
      </c>
      <c r="H90" s="18" t="s">
        <v>456</v>
      </c>
      <c r="I90" s="16">
        <v>2</v>
      </c>
      <c r="J90" s="17"/>
      <c r="K90" s="19"/>
      <c r="L90" s="16">
        <v>3</v>
      </c>
      <c r="M90" s="17"/>
      <c r="N90" s="19"/>
      <c r="O90" s="16">
        <v>4</v>
      </c>
      <c r="P90" s="17"/>
      <c r="Q90" s="19"/>
      <c r="R90" s="16">
        <v>5</v>
      </c>
      <c r="S90" s="17"/>
      <c r="T90" s="19"/>
      <c r="U90" s="16">
        <v>6</v>
      </c>
      <c r="V90" s="17"/>
      <c r="W90" s="73"/>
      <c r="Y90" s="1" t="str">
        <f>C90&amp;D90</f>
        <v>中２男子走幅跳</v>
      </c>
      <c r="Z90" s="107">
        <f>IF(G90="","",G90)</f>
        <v>461</v>
      </c>
    </row>
    <row r="91" spans="1:26" ht="13.5" customHeight="1">
      <c r="A91" s="12"/>
      <c r="B91" s="131"/>
      <c r="C91" s="20"/>
      <c r="D91" s="21"/>
      <c r="E91" s="128"/>
      <c r="F91" s="22"/>
      <c r="G91" s="23"/>
      <c r="H91" s="24" t="s">
        <v>133</v>
      </c>
      <c r="I91" s="22"/>
      <c r="J91" s="23"/>
      <c r="K91" s="24"/>
      <c r="L91" s="22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75"/>
      <c r="Z91" s="107" t="str">
        <f>IF(H90="","",H90&amp;"  "&amp;"("&amp;H91&amp;")")</f>
        <v>吉井　翔  (錦)</v>
      </c>
    </row>
    <row r="92" spans="1:26" ht="13.5">
      <c r="A92" s="12"/>
      <c r="B92" s="129">
        <v>37415</v>
      </c>
      <c r="C92" s="14" t="s">
        <v>23</v>
      </c>
      <c r="D92" s="15" t="s">
        <v>29</v>
      </c>
      <c r="E92" s="132"/>
      <c r="F92" s="16">
        <v>1</v>
      </c>
      <c r="G92" s="17">
        <v>548</v>
      </c>
      <c r="H92" s="18" t="s">
        <v>457</v>
      </c>
      <c r="I92" s="16">
        <v>2</v>
      </c>
      <c r="J92" s="17">
        <v>517</v>
      </c>
      <c r="K92" s="19" t="s">
        <v>458</v>
      </c>
      <c r="L92" s="16">
        <v>3</v>
      </c>
      <c r="M92" s="17">
        <v>491</v>
      </c>
      <c r="N92" s="19" t="s">
        <v>459</v>
      </c>
      <c r="O92" s="16">
        <v>4</v>
      </c>
      <c r="P92" s="17">
        <v>461</v>
      </c>
      <c r="Q92" s="19" t="s">
        <v>460</v>
      </c>
      <c r="R92" s="16">
        <v>5</v>
      </c>
      <c r="S92" s="17"/>
      <c r="T92" s="19"/>
      <c r="U92" s="16">
        <v>6</v>
      </c>
      <c r="V92" s="17"/>
      <c r="W92" s="89"/>
      <c r="Y92" s="1" t="str">
        <f>C92&amp;D92</f>
        <v>中３男子走幅跳</v>
      </c>
      <c r="Z92" s="107">
        <f>IF(G92="","",G92)</f>
        <v>548</v>
      </c>
    </row>
    <row r="93" spans="1:26" ht="13.5" customHeight="1">
      <c r="A93" s="12"/>
      <c r="B93" s="129"/>
      <c r="C93" s="20"/>
      <c r="D93" s="21"/>
      <c r="E93" s="132"/>
      <c r="F93" s="22"/>
      <c r="G93" s="23"/>
      <c r="H93" s="24" t="s">
        <v>133</v>
      </c>
      <c r="I93" s="22"/>
      <c r="J93" s="23"/>
      <c r="K93" s="24" t="s">
        <v>380</v>
      </c>
      <c r="L93" s="22"/>
      <c r="M93" s="23"/>
      <c r="N93" s="24" t="s">
        <v>133</v>
      </c>
      <c r="O93" s="22"/>
      <c r="P93" s="23"/>
      <c r="Q93" s="24" t="s">
        <v>380</v>
      </c>
      <c r="R93" s="22"/>
      <c r="S93" s="23"/>
      <c r="T93" s="24"/>
      <c r="U93" s="22"/>
      <c r="V93" s="23"/>
      <c r="W93" s="90"/>
      <c r="Z93" s="107" t="str">
        <f>IF(H92="","",H92&amp;"  "&amp;"("&amp;H93&amp;")")</f>
        <v>平川　泰佑  (錦)</v>
      </c>
    </row>
    <row r="94" spans="1:26" ht="13.5">
      <c r="A94" s="12"/>
      <c r="B94" s="130">
        <v>37415</v>
      </c>
      <c r="C94" s="14" t="s">
        <v>56</v>
      </c>
      <c r="D94" s="15" t="s">
        <v>29</v>
      </c>
      <c r="E94" s="127"/>
      <c r="F94" s="16">
        <v>1</v>
      </c>
      <c r="G94" s="17"/>
      <c r="H94" s="64"/>
      <c r="I94" s="16">
        <v>2</v>
      </c>
      <c r="J94" s="17"/>
      <c r="K94" s="19"/>
      <c r="L94" s="16">
        <v>3</v>
      </c>
      <c r="M94" s="17"/>
      <c r="N94" s="18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73"/>
      <c r="Y94" s="1" t="str">
        <f>C94&amp;D94</f>
        <v>高校男子走幅跳</v>
      </c>
      <c r="Z94" s="107">
        <f>IF(G94="","",G94)</f>
      </c>
    </row>
    <row r="95" spans="1:26" ht="13.5" customHeight="1">
      <c r="A95" s="12"/>
      <c r="B95" s="131"/>
      <c r="C95" s="20"/>
      <c r="D95" s="21"/>
      <c r="E95" s="128"/>
      <c r="F95" s="22"/>
      <c r="G95" s="23"/>
      <c r="H95" s="24"/>
      <c r="I95" s="22"/>
      <c r="J95" s="23"/>
      <c r="K95" s="24"/>
      <c r="L95" s="22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75"/>
      <c r="Z95" s="107">
        <f>IF(H94="","",H94&amp;"  "&amp;"("&amp;H95&amp;")")</f>
      </c>
    </row>
    <row r="96" spans="1:26" ht="13.5">
      <c r="A96" s="12"/>
      <c r="B96" s="129">
        <v>37415</v>
      </c>
      <c r="C96" s="14" t="s">
        <v>25</v>
      </c>
      <c r="D96" s="15" t="s">
        <v>29</v>
      </c>
      <c r="E96" s="132"/>
      <c r="F96" s="16">
        <v>1</v>
      </c>
      <c r="G96" s="17">
        <v>612</v>
      </c>
      <c r="H96" s="18" t="s">
        <v>461</v>
      </c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3"/>
      <c r="Y96" s="1" t="str">
        <f>C96&amp;D96</f>
        <v>一般男子走幅跳</v>
      </c>
      <c r="Z96" s="107">
        <f>IF(G96="","",G96)</f>
        <v>612</v>
      </c>
    </row>
    <row r="97" spans="1:26" ht="13.5" customHeight="1" thickBot="1">
      <c r="A97" s="12"/>
      <c r="B97" s="129"/>
      <c r="C97" s="35"/>
      <c r="D97" s="36"/>
      <c r="E97" s="135"/>
      <c r="F97" s="37"/>
      <c r="G97" s="38"/>
      <c r="H97" s="39" t="s">
        <v>410</v>
      </c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76"/>
      <c r="Z97" s="107" t="str">
        <f>IF(H96="","",H96&amp;"  "&amp;"("&amp;H97&amp;")")</f>
        <v>橋口　嵩  (熊本大AC)</v>
      </c>
    </row>
    <row r="98" spans="1:26" ht="13.5">
      <c r="A98" s="12"/>
      <c r="B98" s="130">
        <v>37415</v>
      </c>
      <c r="C98" s="14" t="s">
        <v>21</v>
      </c>
      <c r="D98" s="15" t="s">
        <v>13</v>
      </c>
      <c r="E98" s="127"/>
      <c r="F98" s="16">
        <v>1</v>
      </c>
      <c r="G98" s="17"/>
      <c r="H98" s="18"/>
      <c r="I98" s="16">
        <v>2</v>
      </c>
      <c r="J98" s="17"/>
      <c r="K98" s="19"/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3"/>
      <c r="Y98" s="1" t="str">
        <f>C98&amp;D98</f>
        <v>中１男子砲丸投</v>
      </c>
      <c r="Z98" s="107">
        <f>IF(G98="","",G98)</f>
      </c>
    </row>
    <row r="99" spans="1:26" ht="13.5" customHeight="1">
      <c r="A99" s="12"/>
      <c r="B99" s="131"/>
      <c r="C99" s="20"/>
      <c r="D99" s="21"/>
      <c r="E99" s="128"/>
      <c r="F99" s="22"/>
      <c r="G99" s="23"/>
      <c r="H99" s="24"/>
      <c r="I99" s="22"/>
      <c r="J99" s="23"/>
      <c r="K99" s="24"/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5"/>
      <c r="Z99" s="107">
        <f>IF(H98="","",H98&amp;"  "&amp;"("&amp;H99&amp;")")</f>
      </c>
    </row>
    <row r="100" spans="1:26" ht="13.5">
      <c r="A100" s="12"/>
      <c r="B100" s="130">
        <v>37415</v>
      </c>
      <c r="C100" s="14" t="s">
        <v>22</v>
      </c>
      <c r="D100" s="15" t="s">
        <v>13</v>
      </c>
      <c r="E100" s="127"/>
      <c r="F100" s="16">
        <v>1</v>
      </c>
      <c r="G100" s="17"/>
      <c r="H100" s="18"/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3"/>
      <c r="Y100" s="1" t="str">
        <f>C100&amp;D100</f>
        <v>中２男子砲丸投</v>
      </c>
      <c r="Z100" s="107">
        <f>IF(G100="","",G100)</f>
      </c>
    </row>
    <row r="101" spans="1:26" ht="13.5" customHeight="1">
      <c r="A101" s="12"/>
      <c r="B101" s="131"/>
      <c r="C101" s="20"/>
      <c r="D101" s="21"/>
      <c r="E101" s="128"/>
      <c r="F101" s="22"/>
      <c r="G101" s="23"/>
      <c r="H101" s="24"/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5"/>
      <c r="Z101" s="107">
        <f>IF(H100="","",H100&amp;"  "&amp;"("&amp;H101&amp;")")</f>
      </c>
    </row>
    <row r="102" spans="1:26" ht="13.5">
      <c r="A102" s="12"/>
      <c r="B102" s="129">
        <v>37415</v>
      </c>
      <c r="C102" s="14" t="s">
        <v>23</v>
      </c>
      <c r="D102" s="15" t="s">
        <v>13</v>
      </c>
      <c r="E102" s="132"/>
      <c r="F102" s="16">
        <v>1</v>
      </c>
      <c r="G102" s="17">
        <v>1010</v>
      </c>
      <c r="H102" s="18" t="s">
        <v>462</v>
      </c>
      <c r="I102" s="16">
        <v>2</v>
      </c>
      <c r="J102" s="17">
        <v>676</v>
      </c>
      <c r="K102" s="19" t="s">
        <v>463</v>
      </c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73"/>
      <c r="Y102" s="1" t="str">
        <f>C102&amp;D102</f>
        <v>中３男子砲丸投</v>
      </c>
      <c r="Z102" s="107">
        <f>IF(G102="","",G102)</f>
        <v>1010</v>
      </c>
    </row>
    <row r="103" spans="1:26" ht="13.5" customHeight="1">
      <c r="A103" s="12"/>
      <c r="B103" s="129"/>
      <c r="C103" s="20"/>
      <c r="D103" s="21"/>
      <c r="E103" s="132"/>
      <c r="F103" s="22"/>
      <c r="G103" s="23"/>
      <c r="H103" s="24" t="s">
        <v>380</v>
      </c>
      <c r="I103" s="22"/>
      <c r="J103" s="23"/>
      <c r="K103" s="24" t="s">
        <v>304</v>
      </c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75"/>
      <c r="Z103" s="107" t="str">
        <f>IF(H102="","",H102&amp;"  "&amp;"("&amp;H103&amp;")")</f>
        <v>安川　怜男  (京陵)</v>
      </c>
    </row>
    <row r="104" spans="1:26" ht="13.5">
      <c r="A104" s="12"/>
      <c r="B104" s="129">
        <v>37415</v>
      </c>
      <c r="C104" s="14" t="s">
        <v>56</v>
      </c>
      <c r="D104" s="15" t="s">
        <v>13</v>
      </c>
      <c r="E104" s="132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3"/>
      <c r="Y104" s="1" t="str">
        <f>C104&amp;D104</f>
        <v>高校男子砲丸投</v>
      </c>
      <c r="Z104" s="107">
        <f>IF(G104="","",G104)</f>
      </c>
    </row>
    <row r="105" spans="1:26" ht="13.5" customHeight="1">
      <c r="A105" s="12"/>
      <c r="B105" s="129"/>
      <c r="C105" s="20"/>
      <c r="D105" s="21"/>
      <c r="E105" s="132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5"/>
      <c r="Z105" s="107">
        <f>IF(H104="","",H104&amp;"  "&amp;"("&amp;H105&amp;")")</f>
      </c>
    </row>
    <row r="106" spans="1:26" ht="13.5">
      <c r="A106" s="12"/>
      <c r="B106" s="129">
        <v>37415</v>
      </c>
      <c r="C106" s="14" t="s">
        <v>25</v>
      </c>
      <c r="D106" s="15" t="s">
        <v>13</v>
      </c>
      <c r="E106" s="132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3"/>
      <c r="Y106" s="1" t="str">
        <f>C106&amp;D106</f>
        <v>一般男子砲丸投</v>
      </c>
      <c r="Z106" s="107">
        <f>IF(G106="","",G106)</f>
      </c>
    </row>
    <row r="107" spans="1:26" ht="13.5" customHeight="1" thickBot="1">
      <c r="A107" s="12"/>
      <c r="B107" s="136"/>
      <c r="C107" s="35"/>
      <c r="D107" s="36"/>
      <c r="E107" s="135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76"/>
      <c r="Z107" s="107">
        <f>IF(H106="","",H106&amp;"  "&amp;"("&amp;H107&amp;")")</f>
      </c>
    </row>
    <row r="108" spans="7:20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7:23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</row>
    <row r="110" spans="7:23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</row>
    <row r="111" spans="4:23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</row>
    <row r="112" ht="13.5">
      <c r="W112" s="2"/>
    </row>
  </sheetData>
  <sheetProtection/>
  <mergeCells count="116">
    <mergeCell ref="B94:B95"/>
    <mergeCell ref="E94:E95"/>
    <mergeCell ref="B86:B87"/>
    <mergeCell ref="E86:E87"/>
    <mergeCell ref="B90:B91"/>
    <mergeCell ref="E90:E91"/>
    <mergeCell ref="B88:B89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54:B55"/>
    <mergeCell ref="E54:E55"/>
    <mergeCell ref="B56:B57"/>
    <mergeCell ref="E56:E57"/>
    <mergeCell ref="B58:B59"/>
    <mergeCell ref="E58:E59"/>
    <mergeCell ref="B60:B61"/>
    <mergeCell ref="E60:E61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E46:E47"/>
    <mergeCell ref="B48:B49"/>
    <mergeCell ref="E48:E49"/>
    <mergeCell ref="B40:B41"/>
    <mergeCell ref="E40:E41"/>
    <mergeCell ref="B44:B45"/>
    <mergeCell ref="E44:E45"/>
    <mergeCell ref="B28:B29"/>
    <mergeCell ref="E28:E29"/>
    <mergeCell ref="B30:B31"/>
    <mergeCell ref="E30:E31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C1:D2"/>
    <mergeCell ref="B5:E5"/>
    <mergeCell ref="G5:H5"/>
    <mergeCell ref="J5:K5"/>
    <mergeCell ref="G1:W2"/>
    <mergeCell ref="M5:N5"/>
    <mergeCell ref="P5:Q5"/>
    <mergeCell ref="S5:T5"/>
    <mergeCell ref="V5:W5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B52:B53"/>
    <mergeCell ref="E52:E53"/>
    <mergeCell ref="B50:B51"/>
    <mergeCell ref="E50:E51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  <mergeCell ref="B98:B9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12"/>
  <sheetViews>
    <sheetView workbookViewId="0" topLeftCell="A1">
      <selection activeCell="C1" sqref="C1:D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pans="2:23" ht="13.5" customHeight="1">
      <c r="B1" s="2"/>
      <c r="C1" s="138" t="s">
        <v>11</v>
      </c>
      <c r="D1" s="139"/>
      <c r="F1" s="147" t="s">
        <v>61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72" t="s">
        <v>55</v>
      </c>
    </row>
    <row r="2" spans="2:23" ht="14.25" customHeight="1" thickBot="1">
      <c r="B2" s="3"/>
      <c r="C2" s="140"/>
      <c r="D2" s="141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73"/>
    </row>
    <row r="3" spans="2:17" ht="18.75" customHeight="1">
      <c r="B3" s="1" t="s">
        <v>212</v>
      </c>
      <c r="J3" s="4" t="s">
        <v>14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50</v>
      </c>
      <c r="K4" s="4"/>
      <c r="L4" s="4"/>
      <c r="M4" s="4"/>
      <c r="N4" s="4" t="s">
        <v>62</v>
      </c>
      <c r="O4" s="4"/>
      <c r="P4" s="4"/>
      <c r="Q4" s="4"/>
    </row>
    <row r="5" spans="2:23" ht="18.75" customHeight="1">
      <c r="B5" s="165"/>
      <c r="C5" s="166"/>
      <c r="D5" s="166"/>
      <c r="E5" s="167"/>
      <c r="F5" s="7"/>
      <c r="G5" s="174" t="s">
        <v>0</v>
      </c>
      <c r="H5" s="175"/>
      <c r="I5" s="7"/>
      <c r="J5" s="174">
        <v>2</v>
      </c>
      <c r="K5" s="175"/>
      <c r="L5" s="7"/>
      <c r="M5" s="174">
        <v>3</v>
      </c>
      <c r="N5" s="175"/>
      <c r="O5" s="7"/>
      <c r="P5" s="174">
        <v>4</v>
      </c>
      <c r="Q5" s="175"/>
      <c r="R5" s="7"/>
      <c r="S5" s="170">
        <v>5</v>
      </c>
      <c r="T5" s="171"/>
      <c r="U5" s="7"/>
      <c r="V5" s="170">
        <v>6</v>
      </c>
      <c r="W5" s="171"/>
    </row>
    <row r="6" spans="2:23" ht="14.25" customHeight="1">
      <c r="B6" s="168" t="s">
        <v>1</v>
      </c>
      <c r="C6" s="121" t="s">
        <v>2</v>
      </c>
      <c r="D6" s="113"/>
      <c r="E6" s="155" t="s">
        <v>3</v>
      </c>
      <c r="F6" s="151" t="s">
        <v>4</v>
      </c>
      <c r="G6" s="8" t="s">
        <v>5</v>
      </c>
      <c r="H6" s="9" t="s">
        <v>6</v>
      </c>
      <c r="I6" s="157" t="s">
        <v>4</v>
      </c>
      <c r="J6" s="8" t="s">
        <v>5</v>
      </c>
      <c r="K6" s="9" t="s">
        <v>6</v>
      </c>
      <c r="L6" s="157" t="s">
        <v>4</v>
      </c>
      <c r="M6" s="8" t="s">
        <v>5</v>
      </c>
      <c r="N6" s="9" t="s">
        <v>6</v>
      </c>
      <c r="O6" s="157" t="s">
        <v>4</v>
      </c>
      <c r="P6" s="8" t="s">
        <v>5</v>
      </c>
      <c r="Q6" s="9" t="s">
        <v>6</v>
      </c>
      <c r="R6" s="151" t="s">
        <v>4</v>
      </c>
      <c r="S6" s="8" t="s">
        <v>5</v>
      </c>
      <c r="T6" s="9" t="s">
        <v>6</v>
      </c>
      <c r="U6" s="151" t="s">
        <v>4</v>
      </c>
      <c r="V6" s="8" t="s">
        <v>5</v>
      </c>
      <c r="W6" s="9" t="s">
        <v>6</v>
      </c>
    </row>
    <row r="7" spans="2:23" ht="13.5">
      <c r="B7" s="169"/>
      <c r="C7" s="114"/>
      <c r="D7" s="154"/>
      <c r="E7" s="156"/>
      <c r="F7" s="152"/>
      <c r="G7" s="10"/>
      <c r="H7" s="11" t="s">
        <v>7</v>
      </c>
      <c r="I7" s="158"/>
      <c r="J7" s="10"/>
      <c r="K7" s="11" t="s">
        <v>7</v>
      </c>
      <c r="L7" s="158"/>
      <c r="M7" s="10"/>
      <c r="N7" s="11" t="s">
        <v>7</v>
      </c>
      <c r="O7" s="158"/>
      <c r="P7" s="10"/>
      <c r="Q7" s="11" t="s">
        <v>7</v>
      </c>
      <c r="R7" s="152"/>
      <c r="S7" s="10"/>
      <c r="T7" s="11" t="s">
        <v>7</v>
      </c>
      <c r="U7" s="152"/>
      <c r="V7" s="10"/>
      <c r="W7" s="11" t="s">
        <v>7</v>
      </c>
    </row>
    <row r="8" spans="1:26" ht="13.5">
      <c r="A8" s="12"/>
      <c r="B8" s="13">
        <v>37415</v>
      </c>
      <c r="C8" s="14" t="s">
        <v>27</v>
      </c>
      <c r="D8" s="15" t="s">
        <v>8</v>
      </c>
      <c r="E8" s="127"/>
      <c r="F8" s="16">
        <v>1</v>
      </c>
      <c r="G8" s="85">
        <v>2473</v>
      </c>
      <c r="H8" s="64" t="s">
        <v>63</v>
      </c>
      <c r="I8" s="16">
        <v>2</v>
      </c>
      <c r="J8" s="85">
        <v>2635</v>
      </c>
      <c r="K8" s="18" t="s">
        <v>64</v>
      </c>
      <c r="L8" s="16">
        <v>3</v>
      </c>
      <c r="M8" s="85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19"/>
      <c r="Y8" s="1" t="str">
        <f>C8&amp;D8</f>
        <v>６歳未満１００ｍ</v>
      </c>
      <c r="Z8" s="107">
        <f>IF(G8="","",G8)</f>
        <v>2473</v>
      </c>
    </row>
    <row r="9" spans="1:26" ht="13.5" customHeight="1">
      <c r="A9" s="12"/>
      <c r="B9" s="13"/>
      <c r="C9" s="20" t="s">
        <v>10</v>
      </c>
      <c r="D9" s="21"/>
      <c r="E9" s="128"/>
      <c r="F9" s="22"/>
      <c r="G9" s="23"/>
      <c r="H9" s="68" t="s">
        <v>65</v>
      </c>
      <c r="I9" s="22"/>
      <c r="J9" s="23"/>
      <c r="K9" s="24" t="s">
        <v>66</v>
      </c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Z9" s="107" t="str">
        <f>IF(H8="","",H8&amp;"  "&amp;"("&amp;H9&amp;")")</f>
        <v>森田　未夢羽  (八代ＫＡＣ)</v>
      </c>
    </row>
    <row r="10" spans="1:26" ht="13.5">
      <c r="A10" s="12"/>
      <c r="B10" s="13">
        <v>37415</v>
      </c>
      <c r="C10" s="14" t="s">
        <v>30</v>
      </c>
      <c r="D10" s="15" t="s">
        <v>24</v>
      </c>
      <c r="E10" s="127"/>
      <c r="F10" s="16">
        <v>1</v>
      </c>
      <c r="G10" s="85">
        <v>2069</v>
      </c>
      <c r="H10" s="64" t="s">
        <v>67</v>
      </c>
      <c r="I10" s="16">
        <v>2</v>
      </c>
      <c r="J10" s="85"/>
      <c r="K10" s="18"/>
      <c r="L10" s="16">
        <v>3</v>
      </c>
      <c r="M10" s="17"/>
      <c r="N10" s="19"/>
      <c r="O10" s="16">
        <v>4</v>
      </c>
      <c r="P10" s="17"/>
      <c r="Q10" s="19"/>
      <c r="R10" s="16">
        <v>5</v>
      </c>
      <c r="S10" s="60"/>
      <c r="T10" s="19"/>
      <c r="U10" s="16">
        <v>6</v>
      </c>
      <c r="V10" s="60"/>
      <c r="W10" s="19"/>
      <c r="Y10" s="1" t="str">
        <f>C10&amp;D10</f>
        <v>小１女子１００ｍ</v>
      </c>
      <c r="Z10" s="107">
        <f>IF(G10="","",G10)</f>
        <v>2069</v>
      </c>
    </row>
    <row r="11" spans="1:26" ht="13.5" customHeight="1">
      <c r="A11" s="12"/>
      <c r="B11" s="13"/>
      <c r="C11" s="20"/>
      <c r="D11" s="21"/>
      <c r="E11" s="128"/>
      <c r="F11" s="22"/>
      <c r="G11" s="23"/>
      <c r="H11" s="68" t="s">
        <v>69</v>
      </c>
      <c r="I11" s="22"/>
      <c r="J11" s="23"/>
      <c r="K11" s="24"/>
      <c r="L11" s="22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Z11" s="107" t="str">
        <f>IF(H10="","",H10&amp;"  "&amp;"("&amp;H11&amp;")")</f>
        <v>長谷川　弥玖  (Ｋ．ＷＩＮＧＳ．ＡＣ)</v>
      </c>
    </row>
    <row r="12" spans="1:26" ht="13.5">
      <c r="A12" s="12"/>
      <c r="B12" s="160">
        <v>37415</v>
      </c>
      <c r="C12" s="14" t="s">
        <v>31</v>
      </c>
      <c r="D12" s="15" t="s">
        <v>24</v>
      </c>
      <c r="E12" s="127"/>
      <c r="F12" s="16">
        <v>1</v>
      </c>
      <c r="G12" s="85">
        <v>1860</v>
      </c>
      <c r="H12" s="64" t="s">
        <v>70</v>
      </c>
      <c r="I12" s="16">
        <v>2</v>
      </c>
      <c r="J12" s="85">
        <v>1929</v>
      </c>
      <c r="K12" s="18" t="s">
        <v>71</v>
      </c>
      <c r="L12" s="16">
        <v>3</v>
      </c>
      <c r="M12" s="85">
        <v>1964</v>
      </c>
      <c r="N12" s="18" t="s">
        <v>72</v>
      </c>
      <c r="O12" s="16">
        <v>4</v>
      </c>
      <c r="P12" s="85">
        <v>2000</v>
      </c>
      <c r="Q12" s="19" t="s">
        <v>73</v>
      </c>
      <c r="R12" s="16">
        <v>5</v>
      </c>
      <c r="S12" s="85">
        <v>2058</v>
      </c>
      <c r="T12" s="19" t="s">
        <v>74</v>
      </c>
      <c r="U12" s="16">
        <v>6</v>
      </c>
      <c r="V12" s="85">
        <v>2136</v>
      </c>
      <c r="W12" s="19" t="s">
        <v>75</v>
      </c>
      <c r="Y12" s="1" t="str">
        <f>C12&amp;D12</f>
        <v>小２女子１００ｍ</v>
      </c>
      <c r="Z12" s="107">
        <f>IF(G12="","",G12)</f>
        <v>1860</v>
      </c>
    </row>
    <row r="13" spans="1:26" ht="13.5" customHeight="1">
      <c r="A13" s="12"/>
      <c r="B13" s="161"/>
      <c r="C13" s="20"/>
      <c r="D13" s="21"/>
      <c r="E13" s="128"/>
      <c r="F13" s="22"/>
      <c r="G13" s="23"/>
      <c r="H13" s="44" t="s">
        <v>76</v>
      </c>
      <c r="I13" s="22"/>
      <c r="J13" s="23"/>
      <c r="K13" s="24" t="s">
        <v>77</v>
      </c>
      <c r="L13" s="22"/>
      <c r="M13" s="23"/>
      <c r="N13" s="24" t="s">
        <v>65</v>
      </c>
      <c r="O13" s="22"/>
      <c r="P13" s="23"/>
      <c r="Q13" s="24" t="s">
        <v>78</v>
      </c>
      <c r="R13" s="22"/>
      <c r="S13" s="23"/>
      <c r="T13" s="24" t="s">
        <v>79</v>
      </c>
      <c r="U13" s="22"/>
      <c r="V13" s="23"/>
      <c r="W13" s="24" t="s">
        <v>80</v>
      </c>
      <c r="Z13" s="107" t="str">
        <f>IF(H12="","",H12&amp;"  "&amp;"("&amp;H13&amp;")")</f>
        <v>上田　佳奈  (前田アスリート)</v>
      </c>
    </row>
    <row r="14" spans="1:26" ht="13.5">
      <c r="A14" s="12"/>
      <c r="B14" s="162">
        <v>37415</v>
      </c>
      <c r="C14" s="14" t="s">
        <v>32</v>
      </c>
      <c r="D14" s="15" t="s">
        <v>24</v>
      </c>
      <c r="E14" s="132"/>
      <c r="F14" s="16">
        <v>1</v>
      </c>
      <c r="G14" s="85">
        <v>1570</v>
      </c>
      <c r="H14" s="64" t="s">
        <v>81</v>
      </c>
      <c r="I14" s="16">
        <v>2</v>
      </c>
      <c r="J14" s="85">
        <v>1666</v>
      </c>
      <c r="K14" s="18" t="s">
        <v>82</v>
      </c>
      <c r="L14" s="16">
        <v>3</v>
      </c>
      <c r="M14" s="85">
        <v>2132</v>
      </c>
      <c r="N14" s="19" t="s">
        <v>83</v>
      </c>
      <c r="O14" s="16">
        <v>4</v>
      </c>
      <c r="P14" s="85"/>
      <c r="Q14" s="19"/>
      <c r="R14" s="16">
        <v>5</v>
      </c>
      <c r="S14" s="85"/>
      <c r="T14" s="19"/>
      <c r="U14" s="16">
        <v>6</v>
      </c>
      <c r="V14" s="85"/>
      <c r="W14" s="18"/>
      <c r="Y14" s="1" t="str">
        <f>C14&amp;D14</f>
        <v>小３女子１００ｍ</v>
      </c>
      <c r="Z14" s="107">
        <f>IF(G14="","",G14)</f>
        <v>1570</v>
      </c>
    </row>
    <row r="15" spans="1:26" ht="13.5" customHeight="1">
      <c r="A15" s="12"/>
      <c r="B15" s="162"/>
      <c r="C15" s="20"/>
      <c r="D15" s="21"/>
      <c r="E15" s="132"/>
      <c r="F15" s="22"/>
      <c r="G15" s="23"/>
      <c r="H15" s="24" t="s">
        <v>84</v>
      </c>
      <c r="I15" s="22"/>
      <c r="J15" s="23"/>
      <c r="K15" s="24" t="s">
        <v>85</v>
      </c>
      <c r="L15" s="22"/>
      <c r="M15" s="23"/>
      <c r="N15" s="24" t="s">
        <v>80</v>
      </c>
      <c r="O15" s="22"/>
      <c r="P15" s="23"/>
      <c r="Q15" s="24"/>
      <c r="R15" s="22"/>
      <c r="S15" s="23"/>
      <c r="T15" s="24"/>
      <c r="U15" s="22"/>
      <c r="V15" s="23"/>
      <c r="W15" s="24"/>
      <c r="Z15" s="107" t="str">
        <f>IF(H14="","",H14&amp;"  "&amp;"("&amp;H15&amp;")")</f>
        <v>櫨山　ミキハ  (古町)</v>
      </c>
    </row>
    <row r="16" spans="1:26" ht="13.5">
      <c r="A16" s="12"/>
      <c r="B16" s="162">
        <v>37415</v>
      </c>
      <c r="C16" s="14" t="s">
        <v>33</v>
      </c>
      <c r="D16" s="15" t="s">
        <v>24</v>
      </c>
      <c r="E16" s="132"/>
      <c r="F16" s="16">
        <v>1</v>
      </c>
      <c r="G16" s="85">
        <v>1658</v>
      </c>
      <c r="H16" s="64" t="s">
        <v>86</v>
      </c>
      <c r="I16" s="16">
        <v>2</v>
      </c>
      <c r="J16" s="85">
        <v>1686</v>
      </c>
      <c r="K16" s="18" t="s">
        <v>87</v>
      </c>
      <c r="L16" s="16">
        <v>3</v>
      </c>
      <c r="M16" s="85">
        <v>1743</v>
      </c>
      <c r="N16" s="19" t="s">
        <v>88</v>
      </c>
      <c r="O16" s="16">
        <v>4</v>
      </c>
      <c r="P16" s="85">
        <v>1792</v>
      </c>
      <c r="Q16" s="19" t="s">
        <v>89</v>
      </c>
      <c r="R16" s="16">
        <v>5</v>
      </c>
      <c r="S16" s="85">
        <v>1795</v>
      </c>
      <c r="T16" s="19" t="s">
        <v>90</v>
      </c>
      <c r="U16" s="16">
        <v>6</v>
      </c>
      <c r="V16" s="85">
        <v>1815</v>
      </c>
      <c r="W16" s="19" t="s">
        <v>91</v>
      </c>
      <c r="Y16" s="1" t="str">
        <f>C16&amp;D16</f>
        <v>小４女子１００ｍ</v>
      </c>
      <c r="Z16" s="107">
        <f>IF(G16="","",G16)</f>
        <v>1658</v>
      </c>
    </row>
    <row r="17" spans="1:26" ht="13.5" customHeight="1">
      <c r="A17" s="12"/>
      <c r="B17" s="162"/>
      <c r="C17" s="20"/>
      <c r="D17" s="21"/>
      <c r="E17" s="132"/>
      <c r="F17" s="22"/>
      <c r="G17" s="23"/>
      <c r="H17" s="68" t="s">
        <v>65</v>
      </c>
      <c r="I17" s="22"/>
      <c r="J17" s="23"/>
      <c r="K17" s="24" t="s">
        <v>92</v>
      </c>
      <c r="L17" s="22"/>
      <c r="M17" s="23"/>
      <c r="N17" s="24" t="s">
        <v>80</v>
      </c>
      <c r="O17" s="22"/>
      <c r="P17" s="23"/>
      <c r="Q17" s="24" t="s">
        <v>80</v>
      </c>
      <c r="R17" s="22"/>
      <c r="S17" s="23"/>
      <c r="T17" s="24" t="s">
        <v>80</v>
      </c>
      <c r="U17" s="22"/>
      <c r="V17" s="23"/>
      <c r="W17" s="24" t="s">
        <v>92</v>
      </c>
      <c r="Z17" s="107" t="str">
        <f>IF(H16="","",H16&amp;"  "&amp;"("&amp;H17&amp;")")</f>
        <v>谷本　凜  (八代ＫＡＣ)</v>
      </c>
    </row>
    <row r="18" spans="1:26" ht="13.5">
      <c r="A18" s="12"/>
      <c r="B18" s="160">
        <v>37415</v>
      </c>
      <c r="C18" s="14" t="s">
        <v>34</v>
      </c>
      <c r="D18" s="15" t="s">
        <v>24</v>
      </c>
      <c r="E18" s="127"/>
      <c r="F18" s="16">
        <v>1</v>
      </c>
      <c r="G18" s="85">
        <v>1517</v>
      </c>
      <c r="H18" s="64" t="s">
        <v>93</v>
      </c>
      <c r="I18" s="16">
        <v>2</v>
      </c>
      <c r="J18" s="85">
        <v>1560</v>
      </c>
      <c r="K18" s="18" t="s">
        <v>94</v>
      </c>
      <c r="L18" s="16">
        <v>3</v>
      </c>
      <c r="M18" s="85">
        <v>1569</v>
      </c>
      <c r="N18" s="19" t="s">
        <v>95</v>
      </c>
      <c r="O18" s="16">
        <v>4</v>
      </c>
      <c r="P18" s="85">
        <v>1604</v>
      </c>
      <c r="Q18" s="19" t="s">
        <v>96</v>
      </c>
      <c r="R18" s="16">
        <v>5</v>
      </c>
      <c r="S18" s="85">
        <v>1643</v>
      </c>
      <c r="T18" s="19" t="s">
        <v>97</v>
      </c>
      <c r="U18" s="16">
        <v>6</v>
      </c>
      <c r="V18" s="85">
        <v>1926</v>
      </c>
      <c r="W18" s="19" t="s">
        <v>98</v>
      </c>
      <c r="Y18" s="1" t="str">
        <f>C18&amp;D18</f>
        <v>小５女子１００ｍ</v>
      </c>
      <c r="Z18" s="107">
        <f>IF(G18="","",G18)</f>
        <v>1517</v>
      </c>
    </row>
    <row r="19" spans="1:26" ht="13.5" customHeight="1">
      <c r="A19" s="12"/>
      <c r="B19" s="161"/>
      <c r="C19" s="20"/>
      <c r="D19" s="21"/>
      <c r="E19" s="128"/>
      <c r="F19" s="22"/>
      <c r="G19" s="23"/>
      <c r="H19" s="44" t="s">
        <v>99</v>
      </c>
      <c r="I19" s="22"/>
      <c r="J19" s="23"/>
      <c r="K19" s="24" t="s">
        <v>100</v>
      </c>
      <c r="L19" s="22"/>
      <c r="M19" s="23"/>
      <c r="N19" s="24" t="s">
        <v>92</v>
      </c>
      <c r="O19" s="22"/>
      <c r="P19" s="23"/>
      <c r="Q19" s="68" t="s">
        <v>100</v>
      </c>
      <c r="R19" s="22"/>
      <c r="S19" s="23"/>
      <c r="T19" s="24" t="s">
        <v>101</v>
      </c>
      <c r="U19" s="22"/>
      <c r="V19" s="23"/>
      <c r="W19" s="24" t="s">
        <v>102</v>
      </c>
      <c r="Z19" s="107" t="str">
        <f>IF(H18="","",H18&amp;"  "&amp;"("&amp;H19&amp;")")</f>
        <v>福田　英  (津奈木)</v>
      </c>
    </row>
    <row r="20" spans="1:26" ht="13.5">
      <c r="A20" s="12"/>
      <c r="B20" s="162">
        <v>37415</v>
      </c>
      <c r="C20" s="14" t="s">
        <v>35</v>
      </c>
      <c r="D20" s="15" t="s">
        <v>24</v>
      </c>
      <c r="E20" s="132"/>
      <c r="F20" s="16">
        <v>1</v>
      </c>
      <c r="G20" s="85">
        <v>1501</v>
      </c>
      <c r="H20" s="112" t="s">
        <v>103</v>
      </c>
      <c r="I20" s="16">
        <v>2</v>
      </c>
      <c r="J20" s="85">
        <v>1510</v>
      </c>
      <c r="K20" s="18" t="s">
        <v>104</v>
      </c>
      <c r="L20" s="16">
        <v>3</v>
      </c>
      <c r="M20" s="85">
        <v>1531</v>
      </c>
      <c r="N20" s="19" t="s">
        <v>105</v>
      </c>
      <c r="O20" s="16">
        <v>4</v>
      </c>
      <c r="P20" s="85">
        <v>1550</v>
      </c>
      <c r="Q20" s="19" t="s">
        <v>106</v>
      </c>
      <c r="R20" s="16">
        <v>5</v>
      </c>
      <c r="S20" s="85">
        <v>1558</v>
      </c>
      <c r="T20" s="19" t="s">
        <v>107</v>
      </c>
      <c r="U20" s="16">
        <v>6</v>
      </c>
      <c r="V20" s="85">
        <v>1572</v>
      </c>
      <c r="W20" s="19" t="s">
        <v>108</v>
      </c>
      <c r="Y20" s="1" t="str">
        <f>C20&amp;D20</f>
        <v>小６女子１００ｍ</v>
      </c>
      <c r="Z20" s="107">
        <f>IF(G20="","",G20)</f>
        <v>1501</v>
      </c>
    </row>
    <row r="21" spans="1:26" ht="13.5" customHeight="1">
      <c r="A21" s="12"/>
      <c r="B21" s="162"/>
      <c r="C21" s="20"/>
      <c r="D21" s="21"/>
      <c r="E21" s="132"/>
      <c r="F21" s="22"/>
      <c r="G21" s="23"/>
      <c r="H21" s="44" t="s">
        <v>100</v>
      </c>
      <c r="I21" s="22"/>
      <c r="J21" s="23"/>
      <c r="K21" s="24" t="s">
        <v>80</v>
      </c>
      <c r="L21" s="22"/>
      <c r="M21" s="23"/>
      <c r="N21" s="24" t="s">
        <v>80</v>
      </c>
      <c r="O21" s="22"/>
      <c r="P21" s="23"/>
      <c r="Q21" s="24" t="s">
        <v>100</v>
      </c>
      <c r="R21" s="22"/>
      <c r="S21" s="23"/>
      <c r="T21" s="24" t="s">
        <v>109</v>
      </c>
      <c r="U21" s="22"/>
      <c r="V21" s="23"/>
      <c r="W21" s="24" t="s">
        <v>110</v>
      </c>
      <c r="Z21" s="107" t="str">
        <f>IF(H20="","",H20&amp;"  "&amp;"("&amp;H21&amp;")")</f>
        <v>深見　彩加  (熊本ＪＡＣ)</v>
      </c>
    </row>
    <row r="22" spans="1:26" ht="13.5">
      <c r="A22" s="12"/>
      <c r="B22" s="162">
        <v>37415</v>
      </c>
      <c r="C22" s="14" t="s">
        <v>36</v>
      </c>
      <c r="D22" s="15" t="s">
        <v>24</v>
      </c>
      <c r="E22" s="132"/>
      <c r="F22" s="16">
        <v>1</v>
      </c>
      <c r="G22" s="91">
        <v>1424</v>
      </c>
      <c r="H22" s="92" t="s">
        <v>213</v>
      </c>
      <c r="I22" s="93">
        <v>2</v>
      </c>
      <c r="J22" s="91">
        <v>1441</v>
      </c>
      <c r="K22" s="94" t="s">
        <v>214</v>
      </c>
      <c r="L22" s="93">
        <v>3</v>
      </c>
      <c r="M22" s="91">
        <v>1443</v>
      </c>
      <c r="N22" s="92" t="s">
        <v>215</v>
      </c>
      <c r="O22" s="93">
        <v>4</v>
      </c>
      <c r="P22" s="91">
        <v>1459</v>
      </c>
      <c r="Q22" s="92" t="s">
        <v>216</v>
      </c>
      <c r="R22" s="93">
        <v>5</v>
      </c>
      <c r="S22" s="91">
        <v>1464</v>
      </c>
      <c r="T22" s="92" t="s">
        <v>217</v>
      </c>
      <c r="U22" s="93">
        <v>6</v>
      </c>
      <c r="V22" s="91">
        <v>1466</v>
      </c>
      <c r="W22" s="92" t="s">
        <v>218</v>
      </c>
      <c r="Y22" s="1" t="str">
        <f>C22&amp;D22</f>
        <v>中１女子１００ｍ</v>
      </c>
      <c r="Z22" s="107">
        <f>IF(G22="","",G22)</f>
        <v>1424</v>
      </c>
    </row>
    <row r="23" spans="1:26" ht="13.5" customHeight="1">
      <c r="A23" s="12"/>
      <c r="B23" s="162"/>
      <c r="C23" s="20"/>
      <c r="D23" s="21"/>
      <c r="E23" s="132"/>
      <c r="F23" s="22"/>
      <c r="G23" s="96"/>
      <c r="H23" s="108" t="s">
        <v>194</v>
      </c>
      <c r="I23" s="98"/>
      <c r="J23" s="96"/>
      <c r="K23" s="99" t="s">
        <v>149</v>
      </c>
      <c r="L23" s="98"/>
      <c r="M23" s="96"/>
      <c r="N23" s="99" t="s">
        <v>133</v>
      </c>
      <c r="O23" s="98"/>
      <c r="P23" s="96"/>
      <c r="Q23" s="99" t="s">
        <v>219</v>
      </c>
      <c r="R23" s="98"/>
      <c r="S23" s="96"/>
      <c r="T23" s="99" t="s">
        <v>136</v>
      </c>
      <c r="U23" s="98"/>
      <c r="V23" s="96"/>
      <c r="W23" s="99" t="s">
        <v>220</v>
      </c>
      <c r="Z23" s="107" t="str">
        <f>IF(H22="","",H22&amp;"  "&amp;"("&amp;H23&amp;")")</f>
        <v>濱岡　史奈  (東町)</v>
      </c>
    </row>
    <row r="24" spans="1:26" ht="13.5">
      <c r="A24" s="12"/>
      <c r="B24" s="160">
        <v>37415</v>
      </c>
      <c r="C24" s="14" t="s">
        <v>37</v>
      </c>
      <c r="D24" s="15" t="s">
        <v>24</v>
      </c>
      <c r="E24" s="127"/>
      <c r="F24" s="16">
        <v>1</v>
      </c>
      <c r="G24" s="91">
        <v>1390</v>
      </c>
      <c r="H24" s="92" t="s">
        <v>221</v>
      </c>
      <c r="I24" s="93">
        <v>2</v>
      </c>
      <c r="J24" s="91">
        <v>1418</v>
      </c>
      <c r="K24" s="94" t="s">
        <v>222</v>
      </c>
      <c r="L24" s="93">
        <v>3</v>
      </c>
      <c r="M24" s="91">
        <v>1430</v>
      </c>
      <c r="N24" s="92" t="s">
        <v>223</v>
      </c>
      <c r="O24" s="93">
        <v>4</v>
      </c>
      <c r="P24" s="91">
        <v>1432</v>
      </c>
      <c r="Q24" s="92" t="s">
        <v>224</v>
      </c>
      <c r="R24" s="93">
        <v>5</v>
      </c>
      <c r="S24" s="91">
        <v>1436</v>
      </c>
      <c r="T24" s="94" t="s">
        <v>225</v>
      </c>
      <c r="U24" s="93">
        <v>6</v>
      </c>
      <c r="V24" s="91">
        <v>1439</v>
      </c>
      <c r="W24" s="94" t="s">
        <v>226</v>
      </c>
      <c r="Y24" s="1" t="str">
        <f>C24&amp;D24</f>
        <v>中２女子１００ｍ</v>
      </c>
      <c r="Z24" s="107">
        <f>IF(G24="","",G24)</f>
        <v>1390</v>
      </c>
    </row>
    <row r="25" spans="1:26" ht="13.5" customHeight="1">
      <c r="A25" s="12"/>
      <c r="B25" s="161"/>
      <c r="C25" s="20"/>
      <c r="D25" s="21"/>
      <c r="E25" s="128"/>
      <c r="F25" s="22"/>
      <c r="G25" s="96"/>
      <c r="H25" s="108" t="s">
        <v>227</v>
      </c>
      <c r="I25" s="98"/>
      <c r="J25" s="96"/>
      <c r="K25" s="99" t="s">
        <v>144</v>
      </c>
      <c r="L25" s="98"/>
      <c r="M25" s="96"/>
      <c r="N25" s="99" t="s">
        <v>144</v>
      </c>
      <c r="O25" s="98"/>
      <c r="P25" s="96"/>
      <c r="Q25" s="99" t="s">
        <v>79</v>
      </c>
      <c r="R25" s="98"/>
      <c r="S25" s="109"/>
      <c r="T25" s="110" t="s">
        <v>92</v>
      </c>
      <c r="U25" s="98"/>
      <c r="V25" s="96"/>
      <c r="W25" s="99" t="s">
        <v>79</v>
      </c>
      <c r="Z25" s="107" t="str">
        <f>IF(H24="","",H24&amp;"  "&amp;"("&amp;H25&amp;")")</f>
        <v>山本　唯  (ＫＵＲＳ)</v>
      </c>
    </row>
    <row r="26" spans="1:26" ht="13.5">
      <c r="A26" s="12"/>
      <c r="B26" s="162">
        <v>37415</v>
      </c>
      <c r="C26" s="14" t="s">
        <v>38</v>
      </c>
      <c r="D26" s="15" t="s">
        <v>24</v>
      </c>
      <c r="E26" s="132"/>
      <c r="F26" s="16">
        <v>1</v>
      </c>
      <c r="G26" s="91">
        <v>1379</v>
      </c>
      <c r="H26" s="92" t="s">
        <v>228</v>
      </c>
      <c r="I26" s="93">
        <v>2</v>
      </c>
      <c r="J26" s="91">
        <v>1402</v>
      </c>
      <c r="K26" s="94" t="s">
        <v>229</v>
      </c>
      <c r="L26" s="93">
        <v>3</v>
      </c>
      <c r="M26" s="91">
        <v>1403</v>
      </c>
      <c r="N26" s="92" t="s">
        <v>230</v>
      </c>
      <c r="O26" s="93">
        <v>4</v>
      </c>
      <c r="P26" s="91">
        <v>1413</v>
      </c>
      <c r="Q26" s="92" t="s">
        <v>231</v>
      </c>
      <c r="R26" s="93">
        <v>5</v>
      </c>
      <c r="S26" s="91">
        <v>1429</v>
      </c>
      <c r="T26" s="92" t="s">
        <v>232</v>
      </c>
      <c r="U26" s="93">
        <v>6</v>
      </c>
      <c r="V26" s="91">
        <v>1430</v>
      </c>
      <c r="W26" s="92" t="s">
        <v>233</v>
      </c>
      <c r="Y26" s="1" t="str">
        <f>C26&amp;D26</f>
        <v>中３女子１００ｍ</v>
      </c>
      <c r="Z26" s="107">
        <f>IF(G26="","",G26)</f>
        <v>1379</v>
      </c>
    </row>
    <row r="27" spans="1:26" ht="13.5" customHeight="1">
      <c r="A27" s="12"/>
      <c r="B27" s="162"/>
      <c r="C27" s="20"/>
      <c r="D27" s="21"/>
      <c r="E27" s="132"/>
      <c r="F27" s="22"/>
      <c r="G27" s="96"/>
      <c r="H27" s="108" t="s">
        <v>160</v>
      </c>
      <c r="I27" s="98"/>
      <c r="J27" s="96"/>
      <c r="K27" s="99" t="s">
        <v>133</v>
      </c>
      <c r="L27" s="98"/>
      <c r="M27" s="96"/>
      <c r="N27" s="99" t="s">
        <v>194</v>
      </c>
      <c r="O27" s="98"/>
      <c r="P27" s="96"/>
      <c r="Q27" s="99" t="s">
        <v>194</v>
      </c>
      <c r="R27" s="98"/>
      <c r="S27" s="96"/>
      <c r="T27" s="99" t="s">
        <v>78</v>
      </c>
      <c r="U27" s="98"/>
      <c r="V27" s="96"/>
      <c r="W27" s="99" t="s">
        <v>144</v>
      </c>
      <c r="Z27" s="107" t="str">
        <f>IF(H26="","",H26&amp;"  "&amp;"("&amp;H27&amp;")")</f>
        <v>野口　真未  (北部)</v>
      </c>
    </row>
    <row r="28" spans="1:26" ht="13.5">
      <c r="A28" s="12"/>
      <c r="B28" s="160">
        <v>37415</v>
      </c>
      <c r="C28" s="14" t="s">
        <v>57</v>
      </c>
      <c r="D28" s="15" t="s">
        <v>40</v>
      </c>
      <c r="E28" s="127"/>
      <c r="F28" s="16">
        <v>1</v>
      </c>
      <c r="G28" s="91">
        <v>1373</v>
      </c>
      <c r="H28" s="92" t="s">
        <v>234</v>
      </c>
      <c r="I28" s="93">
        <v>2</v>
      </c>
      <c r="J28" s="91">
        <v>1374</v>
      </c>
      <c r="K28" s="94" t="s">
        <v>235</v>
      </c>
      <c r="L28" s="93">
        <v>3</v>
      </c>
      <c r="M28" s="91">
        <v>1411</v>
      </c>
      <c r="N28" s="92" t="s">
        <v>236</v>
      </c>
      <c r="O28" s="93">
        <v>4</v>
      </c>
      <c r="P28" s="91">
        <v>1424</v>
      </c>
      <c r="Q28" s="92" t="s">
        <v>237</v>
      </c>
      <c r="R28" s="93">
        <v>5</v>
      </c>
      <c r="S28" s="91">
        <v>1429</v>
      </c>
      <c r="T28" s="92" t="s">
        <v>238</v>
      </c>
      <c r="U28" s="93">
        <v>5</v>
      </c>
      <c r="V28" s="91">
        <v>1429</v>
      </c>
      <c r="W28" s="92" t="s">
        <v>239</v>
      </c>
      <c r="Y28" s="1" t="str">
        <f>C28&amp;D28</f>
        <v>高校女子１００ｍ</v>
      </c>
      <c r="Z28" s="107">
        <f>IF(G28="","",G28)</f>
        <v>1373</v>
      </c>
    </row>
    <row r="29" spans="1:26" ht="13.5" customHeight="1">
      <c r="A29" s="12"/>
      <c r="B29" s="161"/>
      <c r="C29" s="45"/>
      <c r="D29" s="46"/>
      <c r="E29" s="133"/>
      <c r="F29" s="22"/>
      <c r="G29" s="96"/>
      <c r="H29" s="108" t="s">
        <v>153</v>
      </c>
      <c r="I29" s="98"/>
      <c r="J29" s="96"/>
      <c r="K29" s="99" t="s">
        <v>153</v>
      </c>
      <c r="L29" s="98"/>
      <c r="M29" s="96"/>
      <c r="N29" s="99" t="s">
        <v>240</v>
      </c>
      <c r="O29" s="98"/>
      <c r="P29" s="96"/>
      <c r="Q29" s="99" t="s">
        <v>153</v>
      </c>
      <c r="R29" s="98"/>
      <c r="S29" s="96"/>
      <c r="T29" s="99" t="s">
        <v>153</v>
      </c>
      <c r="U29" s="98"/>
      <c r="V29" s="96"/>
      <c r="W29" s="99" t="s">
        <v>153</v>
      </c>
      <c r="Z29" s="107" t="str">
        <f>IF(H28="","",H28&amp;"  "&amp;"("&amp;H29&amp;")")</f>
        <v>井上　亜紀  (第一)</v>
      </c>
    </row>
    <row r="30" spans="1:26" ht="13.5">
      <c r="A30" s="12"/>
      <c r="B30" s="162">
        <v>37415</v>
      </c>
      <c r="C30" s="14" t="s">
        <v>43</v>
      </c>
      <c r="D30" s="15" t="s">
        <v>40</v>
      </c>
      <c r="E30" s="132"/>
      <c r="F30" s="16">
        <v>1</v>
      </c>
      <c r="G30" s="91">
        <v>1380</v>
      </c>
      <c r="H30" s="92" t="s">
        <v>208</v>
      </c>
      <c r="I30" s="93">
        <v>2</v>
      </c>
      <c r="J30" s="91"/>
      <c r="K30" s="94"/>
      <c r="L30" s="93">
        <v>3</v>
      </c>
      <c r="M30" s="91"/>
      <c r="N30" s="92"/>
      <c r="O30" s="93">
        <v>4</v>
      </c>
      <c r="P30" s="91"/>
      <c r="Q30" s="92"/>
      <c r="R30" s="93">
        <v>5</v>
      </c>
      <c r="S30" s="91"/>
      <c r="T30" s="92"/>
      <c r="U30" s="93">
        <v>6</v>
      </c>
      <c r="V30" s="91"/>
      <c r="W30" s="92"/>
      <c r="Y30" s="1" t="str">
        <f>C30&amp;D30</f>
        <v>一般女子１００ｍ</v>
      </c>
      <c r="Z30" s="107">
        <f>IF(G30="","",G30)</f>
        <v>1380</v>
      </c>
    </row>
    <row r="31" spans="1:26" ht="13.5" customHeight="1" thickBot="1">
      <c r="A31" s="12"/>
      <c r="B31" s="162"/>
      <c r="C31" s="20"/>
      <c r="D31" s="21"/>
      <c r="E31" s="132"/>
      <c r="F31" s="37"/>
      <c r="G31" s="102"/>
      <c r="H31" s="103" t="s">
        <v>241</v>
      </c>
      <c r="I31" s="104"/>
      <c r="J31" s="102"/>
      <c r="K31" s="105"/>
      <c r="L31" s="104"/>
      <c r="M31" s="102"/>
      <c r="N31" s="105"/>
      <c r="O31" s="104"/>
      <c r="P31" s="102"/>
      <c r="Q31" s="105"/>
      <c r="R31" s="104"/>
      <c r="S31" s="102"/>
      <c r="T31" s="105"/>
      <c r="U31" s="104"/>
      <c r="V31" s="102"/>
      <c r="W31" s="105"/>
      <c r="Z31" s="107" t="str">
        <f>IF(H30="","",H30&amp;"  "&amp;"("&amp;H31&amp;")")</f>
        <v>坂田　有紗  (熊本アスリートクラブ)</v>
      </c>
    </row>
    <row r="32" spans="1:26" ht="13.5">
      <c r="A32" s="12"/>
      <c r="B32" s="160">
        <v>37415</v>
      </c>
      <c r="C32" s="49" t="s">
        <v>30</v>
      </c>
      <c r="D32" s="50" t="s">
        <v>26</v>
      </c>
      <c r="E32" s="137"/>
      <c r="F32" s="16">
        <v>1</v>
      </c>
      <c r="G32" s="60"/>
      <c r="H32" s="64"/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>C32&amp;D32</f>
        <v>小１女子８００ｍ</v>
      </c>
      <c r="Z32" s="82">
        <f>IF(G32="","",G32)</f>
      </c>
    </row>
    <row r="33" spans="1:26" ht="13.5" customHeight="1">
      <c r="A33" s="12"/>
      <c r="B33" s="161"/>
      <c r="C33" s="20"/>
      <c r="D33" s="21"/>
      <c r="E33" s="128"/>
      <c r="F33" s="22"/>
      <c r="G33" s="23"/>
      <c r="H33" s="44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>
        <f>IF(H32="","",H32&amp;"  "&amp;"("&amp;H33&amp;")")</f>
      </c>
    </row>
    <row r="34" spans="1:26" ht="13.5">
      <c r="A34" s="12"/>
      <c r="B34" s="162">
        <v>37415</v>
      </c>
      <c r="C34" s="14" t="s">
        <v>31</v>
      </c>
      <c r="D34" s="15" t="s">
        <v>26</v>
      </c>
      <c r="E34" s="132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>C34&amp;D34</f>
        <v>小２女子８００ｍ</v>
      </c>
      <c r="Z34" s="82">
        <f>IF(G34="","",G34)</f>
      </c>
    </row>
    <row r="35" spans="1:26" ht="13.5" customHeight="1">
      <c r="A35" s="12"/>
      <c r="B35" s="162"/>
      <c r="C35" s="20"/>
      <c r="D35" s="21"/>
      <c r="E35" s="132"/>
      <c r="F35" s="22"/>
      <c r="G35" s="23"/>
      <c r="H35" s="68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Z35" s="1">
        <f>IF(H34="","",H34&amp;"  "&amp;"("&amp;H35&amp;")")</f>
      </c>
    </row>
    <row r="36" spans="1:26" ht="13.5">
      <c r="A36" s="12"/>
      <c r="B36" s="162">
        <v>37415</v>
      </c>
      <c r="C36" s="14" t="s">
        <v>32</v>
      </c>
      <c r="D36" s="15" t="s">
        <v>26</v>
      </c>
      <c r="E36" s="132"/>
      <c r="F36" s="16">
        <v>1</v>
      </c>
      <c r="G36" s="60">
        <v>3245</v>
      </c>
      <c r="H36" s="64" t="s">
        <v>111</v>
      </c>
      <c r="I36" s="16">
        <v>2</v>
      </c>
      <c r="J36" s="60">
        <v>3289</v>
      </c>
      <c r="K36" s="18" t="s">
        <v>112</v>
      </c>
      <c r="L36" s="16">
        <v>3</v>
      </c>
      <c r="M36" s="60">
        <v>3462</v>
      </c>
      <c r="N36" s="19" t="s">
        <v>113</v>
      </c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>C36&amp;D36</f>
        <v>小３女子８００ｍ</v>
      </c>
      <c r="Z36" s="82">
        <f>IF(G36="","",G36)</f>
        <v>3245</v>
      </c>
    </row>
    <row r="37" spans="1:26" ht="13.5" customHeight="1">
      <c r="A37" s="12"/>
      <c r="B37" s="162"/>
      <c r="C37" s="20"/>
      <c r="D37" s="21"/>
      <c r="E37" s="132"/>
      <c r="F37" s="22"/>
      <c r="G37" s="23"/>
      <c r="H37" s="68" t="s">
        <v>114</v>
      </c>
      <c r="I37" s="22"/>
      <c r="J37" s="23"/>
      <c r="K37" s="24" t="s">
        <v>115</v>
      </c>
      <c r="L37" s="22"/>
      <c r="M37" s="23"/>
      <c r="N37" s="24" t="s">
        <v>114</v>
      </c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野崎　亜海  (チーム武蔵)</v>
      </c>
    </row>
    <row r="38" spans="1:26" ht="13.5">
      <c r="A38" s="12"/>
      <c r="B38" s="162">
        <v>37415</v>
      </c>
      <c r="C38" s="14" t="s">
        <v>33</v>
      </c>
      <c r="D38" s="15" t="s">
        <v>26</v>
      </c>
      <c r="E38" s="132"/>
      <c r="F38" s="16">
        <v>1</v>
      </c>
      <c r="G38" s="60">
        <v>3167</v>
      </c>
      <c r="H38" s="64" t="s">
        <v>116</v>
      </c>
      <c r="I38" s="16">
        <v>2</v>
      </c>
      <c r="J38" s="60">
        <v>3264</v>
      </c>
      <c r="K38" s="18" t="s">
        <v>117</v>
      </c>
      <c r="L38" s="16">
        <v>3</v>
      </c>
      <c r="M38" s="60">
        <v>3309</v>
      </c>
      <c r="N38" s="19" t="s">
        <v>118</v>
      </c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19"/>
      <c r="Y38" s="1" t="str">
        <f>C38&amp;D38</f>
        <v>小４女子８００ｍ</v>
      </c>
      <c r="Z38" s="82">
        <f>IF(G38="","",G38)</f>
        <v>3167</v>
      </c>
    </row>
    <row r="39" spans="1:26" ht="13.5" customHeight="1">
      <c r="A39" s="12"/>
      <c r="B39" s="162"/>
      <c r="C39" s="20"/>
      <c r="D39" s="21"/>
      <c r="E39" s="132"/>
      <c r="F39" s="22"/>
      <c r="G39" s="23"/>
      <c r="H39" s="68" t="s">
        <v>119</v>
      </c>
      <c r="I39" s="22"/>
      <c r="J39" s="23"/>
      <c r="K39" s="24" t="s">
        <v>119</v>
      </c>
      <c r="L39" s="22"/>
      <c r="M39" s="23"/>
      <c r="N39" s="24" t="s">
        <v>119</v>
      </c>
      <c r="O39" s="22"/>
      <c r="P39" s="23"/>
      <c r="Q39" s="24"/>
      <c r="R39" s="22"/>
      <c r="S39" s="23"/>
      <c r="T39" s="24"/>
      <c r="U39" s="22"/>
      <c r="V39" s="23"/>
      <c r="W39" s="24"/>
      <c r="Z39" s="1" t="str">
        <f>IF(H38="","",H38&amp;"  "&amp;"("&amp;H39&amp;")")</f>
        <v>木村　晴香  (アスリートクラブこうし)</v>
      </c>
    </row>
    <row r="40" spans="1:26" ht="13.5">
      <c r="A40" s="12"/>
      <c r="B40" s="160">
        <v>37415</v>
      </c>
      <c r="C40" s="14" t="s">
        <v>34</v>
      </c>
      <c r="D40" s="15" t="s">
        <v>26</v>
      </c>
      <c r="E40" s="127"/>
      <c r="F40" s="16">
        <v>1</v>
      </c>
      <c r="G40" s="60">
        <v>2474</v>
      </c>
      <c r="H40" s="64" t="s">
        <v>120</v>
      </c>
      <c r="I40" s="16">
        <v>2</v>
      </c>
      <c r="J40" s="60">
        <v>3026</v>
      </c>
      <c r="K40" s="18" t="s">
        <v>121</v>
      </c>
      <c r="L40" s="16">
        <v>3</v>
      </c>
      <c r="M40" s="60"/>
      <c r="N40" s="19"/>
      <c r="O40" s="16">
        <v>4</v>
      </c>
      <c r="P40" s="60"/>
      <c r="Q40" s="19"/>
      <c r="R40" s="16">
        <v>5</v>
      </c>
      <c r="S40" s="60"/>
      <c r="T40" s="19"/>
      <c r="U40" s="16">
        <v>6</v>
      </c>
      <c r="V40" s="60"/>
      <c r="W40" s="19"/>
      <c r="Y40" s="1" t="str">
        <f>C40&amp;D40</f>
        <v>小５女子８００ｍ</v>
      </c>
      <c r="Z40" s="82">
        <f>IF(G40="","",G40)</f>
        <v>2474</v>
      </c>
    </row>
    <row r="41" spans="1:26" ht="13.5" customHeight="1">
      <c r="A41" s="12"/>
      <c r="B41" s="161"/>
      <c r="C41" s="20"/>
      <c r="D41" s="21"/>
      <c r="E41" s="128"/>
      <c r="F41" s="22"/>
      <c r="G41" s="23"/>
      <c r="H41" s="68" t="s">
        <v>101</v>
      </c>
      <c r="I41" s="22"/>
      <c r="J41" s="23"/>
      <c r="K41" s="24" t="s">
        <v>102</v>
      </c>
      <c r="L41" s="22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Z41" s="1" t="str">
        <f>IF(H40="","",H40&amp;"  "&amp;"("&amp;H41&amp;")")</f>
        <v>本明　愛梨  (松高陸上クラブ)</v>
      </c>
    </row>
    <row r="42" spans="1:26" ht="13.5">
      <c r="A42" s="12"/>
      <c r="B42" s="162">
        <v>37415</v>
      </c>
      <c r="C42" s="14" t="s">
        <v>35</v>
      </c>
      <c r="D42" s="15" t="s">
        <v>26</v>
      </c>
      <c r="E42" s="132"/>
      <c r="F42" s="16">
        <v>1</v>
      </c>
      <c r="G42" s="60">
        <v>2518</v>
      </c>
      <c r="H42" s="64" t="s">
        <v>122</v>
      </c>
      <c r="I42" s="16">
        <v>2</v>
      </c>
      <c r="J42" s="60">
        <v>3002</v>
      </c>
      <c r="K42" s="18" t="s">
        <v>123</v>
      </c>
      <c r="L42" s="16">
        <v>3</v>
      </c>
      <c r="M42" s="60">
        <v>3137</v>
      </c>
      <c r="N42" s="19" t="s">
        <v>124</v>
      </c>
      <c r="O42" s="16">
        <v>4</v>
      </c>
      <c r="P42" s="60"/>
      <c r="Q42" s="19"/>
      <c r="R42" s="16">
        <v>5</v>
      </c>
      <c r="S42" s="60"/>
      <c r="T42" s="19"/>
      <c r="U42" s="16">
        <v>6</v>
      </c>
      <c r="V42" s="60"/>
      <c r="W42" s="19"/>
      <c r="Y42" s="1" t="str">
        <f>C42&amp;D42</f>
        <v>小６女子８００ｍ</v>
      </c>
      <c r="Z42" s="82">
        <f>IF(G42="","",G42)</f>
        <v>2518</v>
      </c>
    </row>
    <row r="43" spans="1:26" ht="13.5" customHeight="1">
      <c r="A43" s="12"/>
      <c r="B43" s="162"/>
      <c r="C43" s="20"/>
      <c r="D43" s="21"/>
      <c r="E43" s="132"/>
      <c r="F43" s="22"/>
      <c r="G43" s="23"/>
      <c r="H43" s="68" t="s">
        <v>125</v>
      </c>
      <c r="I43" s="22"/>
      <c r="J43" s="23"/>
      <c r="K43" s="24" t="s">
        <v>125</v>
      </c>
      <c r="L43" s="22"/>
      <c r="M43" s="23"/>
      <c r="N43" s="24" t="s">
        <v>125</v>
      </c>
      <c r="O43" s="22"/>
      <c r="P43" s="23"/>
      <c r="Q43" s="24"/>
      <c r="R43" s="22"/>
      <c r="S43" s="23"/>
      <c r="T43" s="24"/>
      <c r="U43" s="22"/>
      <c r="V43" s="23"/>
      <c r="W43" s="24"/>
      <c r="Z43" s="1" t="str">
        <f>IF(H42="","",H42&amp;"  "&amp;"("&amp;H43&amp;")")</f>
        <v>斉藤　南々香  (アスリートクラブこうし)</v>
      </c>
    </row>
    <row r="44" spans="1:26" ht="13.5">
      <c r="A44" s="12"/>
      <c r="B44" s="162">
        <v>37415</v>
      </c>
      <c r="C44" s="14" t="s">
        <v>36</v>
      </c>
      <c r="D44" s="15" t="s">
        <v>26</v>
      </c>
      <c r="E44" s="132"/>
      <c r="F44" s="16">
        <v>1</v>
      </c>
      <c r="G44" s="60">
        <v>2399</v>
      </c>
      <c r="H44" s="64" t="s">
        <v>126</v>
      </c>
      <c r="I44" s="16">
        <v>2</v>
      </c>
      <c r="J44" s="60">
        <v>2416</v>
      </c>
      <c r="K44" s="18" t="s">
        <v>127</v>
      </c>
      <c r="L44" s="16">
        <v>2</v>
      </c>
      <c r="M44" s="60">
        <v>2416</v>
      </c>
      <c r="N44" s="19" t="s">
        <v>128</v>
      </c>
      <c r="O44" s="16">
        <v>4</v>
      </c>
      <c r="P44" s="60">
        <v>2421</v>
      </c>
      <c r="Q44" s="19" t="s">
        <v>129</v>
      </c>
      <c r="R44" s="16">
        <v>5</v>
      </c>
      <c r="S44" s="60">
        <v>2434</v>
      </c>
      <c r="T44" s="19" t="s">
        <v>130</v>
      </c>
      <c r="U44" s="16">
        <v>6</v>
      </c>
      <c r="V44" s="60">
        <v>2447</v>
      </c>
      <c r="W44" s="18" t="s">
        <v>131</v>
      </c>
      <c r="Y44" s="1" t="str">
        <f>C44&amp;D44</f>
        <v>中１女子８００ｍ</v>
      </c>
      <c r="Z44" s="82">
        <f>IF(G44="","",G44)</f>
        <v>2399</v>
      </c>
    </row>
    <row r="45" spans="1:26" ht="13.5" customHeight="1">
      <c r="A45" s="12"/>
      <c r="B45" s="162"/>
      <c r="C45" s="20"/>
      <c r="D45" s="21"/>
      <c r="E45" s="132"/>
      <c r="F45" s="22"/>
      <c r="G45" s="23"/>
      <c r="H45" s="44" t="s">
        <v>132</v>
      </c>
      <c r="I45" s="22"/>
      <c r="J45" s="23"/>
      <c r="K45" s="24" t="s">
        <v>133</v>
      </c>
      <c r="L45" s="22"/>
      <c r="M45" s="23"/>
      <c r="N45" s="24" t="s">
        <v>134</v>
      </c>
      <c r="O45" s="22"/>
      <c r="P45" s="23"/>
      <c r="Q45" s="24" t="s">
        <v>135</v>
      </c>
      <c r="R45" s="22"/>
      <c r="S45" s="23"/>
      <c r="T45" s="24" t="s">
        <v>136</v>
      </c>
      <c r="U45" s="22"/>
      <c r="V45" s="23"/>
      <c r="W45" s="24" t="s">
        <v>137</v>
      </c>
      <c r="Z45" s="1" t="str">
        <f>IF(H44="","",H44&amp;"  "&amp;"("&amp;H45&amp;")")</f>
        <v>西　朋香  (熊本西原)</v>
      </c>
    </row>
    <row r="46" spans="1:26" ht="13.5">
      <c r="A46" s="12"/>
      <c r="B46" s="160">
        <v>37415</v>
      </c>
      <c r="C46" s="14" t="s">
        <v>37</v>
      </c>
      <c r="D46" s="15" t="s">
        <v>26</v>
      </c>
      <c r="E46" s="127"/>
      <c r="F46" s="16">
        <v>1</v>
      </c>
      <c r="G46" s="60">
        <v>2443</v>
      </c>
      <c r="H46" s="64" t="s">
        <v>138</v>
      </c>
      <c r="I46" s="16">
        <v>2</v>
      </c>
      <c r="J46" s="60">
        <v>2462</v>
      </c>
      <c r="K46" s="18" t="s">
        <v>139</v>
      </c>
      <c r="L46" s="16">
        <v>3</v>
      </c>
      <c r="M46" s="60">
        <v>2465</v>
      </c>
      <c r="N46" s="19" t="s">
        <v>140</v>
      </c>
      <c r="O46" s="16">
        <v>4</v>
      </c>
      <c r="P46" s="60">
        <v>2468</v>
      </c>
      <c r="Q46" s="19" t="s">
        <v>141</v>
      </c>
      <c r="R46" s="16">
        <v>5</v>
      </c>
      <c r="S46" s="60">
        <v>2511</v>
      </c>
      <c r="T46" s="19" t="s">
        <v>142</v>
      </c>
      <c r="U46" s="16">
        <v>6</v>
      </c>
      <c r="V46" s="60">
        <v>2514</v>
      </c>
      <c r="W46" s="19" t="s">
        <v>143</v>
      </c>
      <c r="Y46" s="1" t="str">
        <f>C46&amp;D46</f>
        <v>中２女子８００ｍ</v>
      </c>
      <c r="Z46" s="82">
        <f>IF(G46="","",G46)</f>
        <v>2443</v>
      </c>
    </row>
    <row r="47" spans="1:26" ht="13.5" customHeight="1">
      <c r="A47" s="12"/>
      <c r="B47" s="161"/>
      <c r="C47" s="20"/>
      <c r="D47" s="21"/>
      <c r="E47" s="128"/>
      <c r="F47" s="22"/>
      <c r="G47" s="23"/>
      <c r="H47" s="44" t="s">
        <v>134</v>
      </c>
      <c r="I47" s="22"/>
      <c r="J47" s="23"/>
      <c r="K47" s="24" t="s">
        <v>144</v>
      </c>
      <c r="L47" s="22"/>
      <c r="M47" s="23"/>
      <c r="N47" s="24" t="s">
        <v>78</v>
      </c>
      <c r="O47" s="22"/>
      <c r="P47" s="23"/>
      <c r="Q47" s="24" t="s">
        <v>134</v>
      </c>
      <c r="R47" s="22"/>
      <c r="S47" s="23"/>
      <c r="T47" s="24" t="s">
        <v>78</v>
      </c>
      <c r="U47" s="22"/>
      <c r="V47" s="23"/>
      <c r="W47" s="24" t="s">
        <v>135</v>
      </c>
      <c r="Z47" s="1" t="str">
        <f>IF(H46="","",H46&amp;"  "&amp;"("&amp;H47&amp;")")</f>
        <v>池田　万菜  (出水)</v>
      </c>
    </row>
    <row r="48" spans="1:26" ht="13.5">
      <c r="A48" s="12"/>
      <c r="B48" s="162">
        <v>37415</v>
      </c>
      <c r="C48" s="14" t="s">
        <v>38</v>
      </c>
      <c r="D48" s="15" t="s">
        <v>26</v>
      </c>
      <c r="E48" s="132"/>
      <c r="F48" s="16">
        <v>1</v>
      </c>
      <c r="G48" s="60">
        <v>2299</v>
      </c>
      <c r="H48" s="64" t="s">
        <v>145</v>
      </c>
      <c r="I48" s="16">
        <v>2</v>
      </c>
      <c r="J48" s="60">
        <v>2349</v>
      </c>
      <c r="K48" s="18" t="s">
        <v>146</v>
      </c>
      <c r="L48" s="16">
        <v>3</v>
      </c>
      <c r="M48" s="60">
        <v>2411</v>
      </c>
      <c r="N48" s="19" t="s">
        <v>147</v>
      </c>
      <c r="O48" s="16">
        <v>4</v>
      </c>
      <c r="P48" s="60">
        <v>2488</v>
      </c>
      <c r="Q48" s="19" t="s">
        <v>148</v>
      </c>
      <c r="R48" s="16">
        <v>5</v>
      </c>
      <c r="S48" s="60"/>
      <c r="T48" s="19"/>
      <c r="U48" s="16">
        <v>6</v>
      </c>
      <c r="V48" s="60"/>
      <c r="W48" s="19"/>
      <c r="Y48" s="1" t="str">
        <f>C48&amp;D48</f>
        <v>中３女子８００ｍ</v>
      </c>
      <c r="Z48" s="82">
        <f>IF(G48="","",G48)</f>
        <v>2299</v>
      </c>
    </row>
    <row r="49" spans="1:26" ht="13.5" customHeight="1">
      <c r="A49" s="12"/>
      <c r="B49" s="162"/>
      <c r="C49" s="20"/>
      <c r="D49" s="21"/>
      <c r="E49" s="132"/>
      <c r="F49" s="22"/>
      <c r="G49" s="23"/>
      <c r="H49" s="44" t="s">
        <v>149</v>
      </c>
      <c r="I49" s="22"/>
      <c r="J49" s="23"/>
      <c r="K49" s="24" t="s">
        <v>136</v>
      </c>
      <c r="L49" s="22"/>
      <c r="M49" s="23"/>
      <c r="N49" s="24" t="s">
        <v>134</v>
      </c>
      <c r="O49" s="22"/>
      <c r="P49" s="23"/>
      <c r="Q49" s="24" t="s">
        <v>136</v>
      </c>
      <c r="R49" s="22"/>
      <c r="S49" s="23"/>
      <c r="T49" s="24"/>
      <c r="U49" s="22"/>
      <c r="V49" s="23"/>
      <c r="W49" s="24"/>
      <c r="Z49" s="1" t="str">
        <f>IF(H48="","",H48&amp;"  "&amp;"("&amp;H49&amp;")")</f>
        <v>林　華音  (江南)</v>
      </c>
    </row>
    <row r="50" spans="1:26" ht="13.5">
      <c r="A50" s="12"/>
      <c r="B50" s="162">
        <v>37415</v>
      </c>
      <c r="C50" s="14" t="s">
        <v>57</v>
      </c>
      <c r="D50" s="15" t="s">
        <v>150</v>
      </c>
      <c r="E50" s="132"/>
      <c r="F50" s="16">
        <v>1</v>
      </c>
      <c r="G50" s="60">
        <v>2383</v>
      </c>
      <c r="H50" s="64" t="s">
        <v>151</v>
      </c>
      <c r="I50" s="16">
        <v>2</v>
      </c>
      <c r="J50" s="60">
        <v>2453</v>
      </c>
      <c r="K50" s="18" t="s">
        <v>152</v>
      </c>
      <c r="L50" s="16">
        <v>3</v>
      </c>
      <c r="M50" s="60"/>
      <c r="N50" s="19"/>
      <c r="O50" s="16">
        <v>4</v>
      </c>
      <c r="P50" s="60"/>
      <c r="Q50" s="19"/>
      <c r="R50" s="16">
        <v>5</v>
      </c>
      <c r="S50" s="60"/>
      <c r="T50" s="19"/>
      <c r="U50" s="16">
        <v>6</v>
      </c>
      <c r="V50" s="60"/>
      <c r="W50" s="19"/>
      <c r="Y50" s="1" t="str">
        <f>C50&amp;D50</f>
        <v>高校女子８００ｍ</v>
      </c>
      <c r="Z50" s="82">
        <f>IF(G50="","",G50)</f>
        <v>2383</v>
      </c>
    </row>
    <row r="51" spans="1:26" ht="13.5" customHeight="1">
      <c r="A51" s="12"/>
      <c r="B51" s="162"/>
      <c r="C51" s="20"/>
      <c r="D51" s="21"/>
      <c r="E51" s="132"/>
      <c r="F51" s="22"/>
      <c r="G51" s="23"/>
      <c r="H51" s="44" t="s">
        <v>153</v>
      </c>
      <c r="I51" s="22"/>
      <c r="J51" s="23"/>
      <c r="K51" s="24" t="s">
        <v>153</v>
      </c>
      <c r="L51" s="22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Z51" s="1" t="str">
        <f>IF(H50="","",H50&amp;"  "&amp;"("&amp;H51&amp;")")</f>
        <v>中田　真悠子  (第一)</v>
      </c>
    </row>
    <row r="52" spans="1:26" ht="13.5">
      <c r="A52" s="12"/>
      <c r="B52" s="160">
        <v>37415</v>
      </c>
      <c r="C52" s="14" t="s">
        <v>43</v>
      </c>
      <c r="D52" s="15" t="s">
        <v>150</v>
      </c>
      <c r="E52" s="127"/>
      <c r="F52" s="16">
        <v>1</v>
      </c>
      <c r="G52" s="60"/>
      <c r="H52" s="64"/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19"/>
      <c r="Y52" s="1" t="str">
        <f>C52&amp;D52</f>
        <v>一般女子８００ｍ</v>
      </c>
      <c r="Z52" s="82">
        <f>IF(G52="","",G52)</f>
      </c>
    </row>
    <row r="53" spans="1:26" ht="13.5" customHeight="1" thickBot="1">
      <c r="A53" s="12"/>
      <c r="B53" s="161"/>
      <c r="C53" s="35"/>
      <c r="D53" s="36"/>
      <c r="E53" s="134"/>
      <c r="F53" s="37"/>
      <c r="G53" s="38"/>
      <c r="H53" s="61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9"/>
      <c r="Z53" s="1">
        <f>IF(H52="","",H52&amp;"  "&amp;"("&amp;H53&amp;")")</f>
      </c>
    </row>
    <row r="54" spans="1:26" ht="13.5">
      <c r="A54" s="12"/>
      <c r="B54" s="162">
        <v>37415</v>
      </c>
      <c r="C54" s="49" t="s">
        <v>36</v>
      </c>
      <c r="D54" s="50" t="s">
        <v>28</v>
      </c>
      <c r="E54" s="159"/>
      <c r="F54" s="30">
        <v>1</v>
      </c>
      <c r="G54" s="62">
        <v>5225</v>
      </c>
      <c r="H54" s="65" t="s">
        <v>154</v>
      </c>
      <c r="I54" s="30">
        <v>2</v>
      </c>
      <c r="J54" s="62">
        <v>5238</v>
      </c>
      <c r="K54" s="57" t="s">
        <v>155</v>
      </c>
      <c r="L54" s="30">
        <v>3</v>
      </c>
      <c r="M54" s="62">
        <v>5241</v>
      </c>
      <c r="N54" s="34" t="s">
        <v>156</v>
      </c>
      <c r="O54" s="30">
        <v>4</v>
      </c>
      <c r="P54" s="62">
        <v>5299</v>
      </c>
      <c r="Q54" s="34" t="s">
        <v>157</v>
      </c>
      <c r="R54" s="30">
        <v>5</v>
      </c>
      <c r="S54" s="62"/>
      <c r="T54" s="34"/>
      <c r="U54" s="30">
        <v>6</v>
      </c>
      <c r="V54" s="62"/>
      <c r="W54" s="34"/>
      <c r="Y54" s="1" t="str">
        <f>C54&amp;D54</f>
        <v>中１女子１５００ｍ</v>
      </c>
      <c r="Z54" s="82">
        <f>IF(G54="","",G54)</f>
        <v>5225</v>
      </c>
    </row>
    <row r="55" spans="1:26" ht="13.5" customHeight="1">
      <c r="A55" s="12"/>
      <c r="B55" s="162"/>
      <c r="C55" s="20"/>
      <c r="D55" s="21"/>
      <c r="E55" s="132"/>
      <c r="F55" s="22"/>
      <c r="G55" s="23"/>
      <c r="H55" s="68" t="s">
        <v>158</v>
      </c>
      <c r="I55" s="22"/>
      <c r="J55" s="23"/>
      <c r="K55" s="24" t="s">
        <v>159</v>
      </c>
      <c r="L55" s="22"/>
      <c r="M55" s="23"/>
      <c r="N55" s="24" t="s">
        <v>159</v>
      </c>
      <c r="O55" s="22"/>
      <c r="P55" s="23"/>
      <c r="Q55" s="24" t="s">
        <v>160</v>
      </c>
      <c r="R55" s="22"/>
      <c r="S55" s="23"/>
      <c r="T55" s="24"/>
      <c r="U55" s="22"/>
      <c r="V55" s="23"/>
      <c r="W55" s="24"/>
      <c r="Z55" s="1" t="str">
        <f>IF(H54="","",H54&amp;"  "&amp;"("&amp;H55&amp;")")</f>
        <v>平川　明日花  (武蔵ヶ丘)</v>
      </c>
    </row>
    <row r="56" spans="1:26" ht="13.5">
      <c r="A56" s="12"/>
      <c r="B56" s="160">
        <v>37415</v>
      </c>
      <c r="C56" s="31" t="s">
        <v>37</v>
      </c>
      <c r="D56" s="32" t="s">
        <v>28</v>
      </c>
      <c r="E56" s="133"/>
      <c r="F56" s="16">
        <v>1</v>
      </c>
      <c r="G56" s="60">
        <v>5006</v>
      </c>
      <c r="H56" s="64" t="s">
        <v>161</v>
      </c>
      <c r="I56" s="16">
        <v>2</v>
      </c>
      <c r="J56" s="60">
        <v>5062</v>
      </c>
      <c r="K56" s="18" t="s">
        <v>162</v>
      </c>
      <c r="L56" s="16">
        <v>3</v>
      </c>
      <c r="M56" s="60">
        <v>5261</v>
      </c>
      <c r="N56" s="19" t="s">
        <v>163</v>
      </c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19"/>
      <c r="Y56" s="1" t="str">
        <f>C56&amp;D56</f>
        <v>中２女子１５００ｍ</v>
      </c>
      <c r="Z56" s="82">
        <f>IF(G56="","",G56)</f>
        <v>5006</v>
      </c>
    </row>
    <row r="57" spans="1:26" ht="13.5" customHeight="1">
      <c r="A57" s="12"/>
      <c r="B57" s="161"/>
      <c r="C57" s="20"/>
      <c r="D57" s="21"/>
      <c r="E57" s="128"/>
      <c r="F57" s="22"/>
      <c r="G57" s="23"/>
      <c r="H57" s="44" t="s">
        <v>164</v>
      </c>
      <c r="I57" s="22"/>
      <c r="J57" s="23"/>
      <c r="K57" s="24" t="s">
        <v>159</v>
      </c>
      <c r="L57" s="22"/>
      <c r="M57" s="23"/>
      <c r="N57" s="24" t="s">
        <v>149</v>
      </c>
      <c r="O57" s="22"/>
      <c r="P57" s="23"/>
      <c r="Q57" s="24"/>
      <c r="R57" s="22"/>
      <c r="S57" s="23"/>
      <c r="T57" s="24"/>
      <c r="U57" s="22"/>
      <c r="V57" s="23"/>
      <c r="W57" s="24"/>
      <c r="Z57" s="1" t="str">
        <f>IF(H56="","",H56&amp;"  "&amp;"("&amp;H57&amp;")")</f>
        <v>若杉　夏希  (山鹿)</v>
      </c>
    </row>
    <row r="58" spans="1:26" ht="13.5">
      <c r="A58" s="12"/>
      <c r="B58" s="162">
        <v>37415</v>
      </c>
      <c r="C58" s="14" t="s">
        <v>38</v>
      </c>
      <c r="D58" s="15" t="s">
        <v>28</v>
      </c>
      <c r="E58" s="132"/>
      <c r="F58" s="16">
        <v>1</v>
      </c>
      <c r="G58" s="60">
        <v>4578</v>
      </c>
      <c r="H58" s="64" t="s">
        <v>165</v>
      </c>
      <c r="I58" s="16">
        <v>2</v>
      </c>
      <c r="J58" s="60">
        <v>5095</v>
      </c>
      <c r="K58" s="18" t="s">
        <v>166</v>
      </c>
      <c r="L58" s="16">
        <v>3</v>
      </c>
      <c r="M58" s="60">
        <v>5117</v>
      </c>
      <c r="N58" s="19" t="s">
        <v>167</v>
      </c>
      <c r="O58" s="16">
        <v>4</v>
      </c>
      <c r="P58" s="60">
        <v>5126</v>
      </c>
      <c r="Q58" s="19" t="s">
        <v>168</v>
      </c>
      <c r="R58" s="16">
        <v>5</v>
      </c>
      <c r="S58" s="60">
        <v>5143</v>
      </c>
      <c r="T58" s="19" t="s">
        <v>169</v>
      </c>
      <c r="U58" s="16">
        <v>6</v>
      </c>
      <c r="V58" s="60">
        <v>5156</v>
      </c>
      <c r="W58" s="19" t="s">
        <v>170</v>
      </c>
      <c r="Y58" s="1" t="str">
        <f>C58&amp;D58</f>
        <v>中３女子１５００ｍ</v>
      </c>
      <c r="Z58" s="82">
        <f>IF(G58="","",G58)</f>
        <v>4578</v>
      </c>
    </row>
    <row r="59" spans="1:26" ht="13.5" customHeight="1">
      <c r="A59" s="12"/>
      <c r="B59" s="162"/>
      <c r="C59" s="45"/>
      <c r="D59" s="46"/>
      <c r="E59" s="127"/>
      <c r="F59" s="22"/>
      <c r="G59" s="23"/>
      <c r="H59" s="44" t="s">
        <v>171</v>
      </c>
      <c r="I59" s="22"/>
      <c r="J59" s="23"/>
      <c r="K59" s="24" t="s">
        <v>164</v>
      </c>
      <c r="L59" s="22"/>
      <c r="M59" s="23"/>
      <c r="N59" s="24" t="s">
        <v>159</v>
      </c>
      <c r="O59" s="22"/>
      <c r="P59" s="23"/>
      <c r="Q59" s="24" t="s">
        <v>172</v>
      </c>
      <c r="R59" s="22"/>
      <c r="S59" s="23"/>
      <c r="T59" s="24" t="s">
        <v>160</v>
      </c>
      <c r="U59" s="22"/>
      <c r="V59" s="23"/>
      <c r="W59" s="24" t="s">
        <v>160</v>
      </c>
      <c r="Z59" s="1" t="str">
        <f>IF(H58="","",H58&amp;"  "&amp;"("&amp;H59&amp;")")</f>
        <v>原田　美咲  (米野岳)</v>
      </c>
    </row>
    <row r="60" spans="1:26" ht="13.5">
      <c r="A60" s="12"/>
      <c r="B60" s="160">
        <v>37415</v>
      </c>
      <c r="C60" s="14" t="s">
        <v>57</v>
      </c>
      <c r="D60" s="15" t="s">
        <v>41</v>
      </c>
      <c r="E60" s="127"/>
      <c r="F60" s="16">
        <v>1</v>
      </c>
      <c r="G60" s="60">
        <v>5242</v>
      </c>
      <c r="H60" s="64" t="s">
        <v>173</v>
      </c>
      <c r="I60" s="16">
        <v>2</v>
      </c>
      <c r="J60" s="60">
        <v>5278</v>
      </c>
      <c r="K60" s="18" t="s">
        <v>174</v>
      </c>
      <c r="L60" s="16">
        <v>3</v>
      </c>
      <c r="M60" s="60">
        <v>5369</v>
      </c>
      <c r="N60" s="19" t="s">
        <v>175</v>
      </c>
      <c r="O60" s="16">
        <v>4</v>
      </c>
      <c r="P60" s="60">
        <v>5373</v>
      </c>
      <c r="Q60" s="19" t="s">
        <v>176</v>
      </c>
      <c r="R60" s="16">
        <v>5</v>
      </c>
      <c r="S60" s="60">
        <v>5376</v>
      </c>
      <c r="T60" s="19" t="s">
        <v>177</v>
      </c>
      <c r="U60" s="16">
        <v>6</v>
      </c>
      <c r="V60" s="60">
        <v>6081</v>
      </c>
      <c r="W60" s="19" t="s">
        <v>178</v>
      </c>
      <c r="Y60" s="1" t="str">
        <f>C60&amp;D60</f>
        <v>高校女子１５００ｍ</v>
      </c>
      <c r="Z60" s="82">
        <f>IF(G60="","",G60)</f>
        <v>5242</v>
      </c>
    </row>
    <row r="61" spans="1:26" ht="13.5" customHeight="1">
      <c r="A61" s="12"/>
      <c r="B61" s="161"/>
      <c r="C61" s="45"/>
      <c r="D61" s="46"/>
      <c r="E61" s="128"/>
      <c r="F61" s="22"/>
      <c r="G61" s="23"/>
      <c r="H61" s="44" t="s">
        <v>179</v>
      </c>
      <c r="I61" s="22"/>
      <c r="J61" s="23"/>
      <c r="K61" s="24" t="s">
        <v>180</v>
      </c>
      <c r="L61" s="22"/>
      <c r="M61" s="23"/>
      <c r="N61" s="24" t="s">
        <v>179</v>
      </c>
      <c r="O61" s="22"/>
      <c r="P61" s="23"/>
      <c r="Q61" s="24" t="s">
        <v>179</v>
      </c>
      <c r="R61" s="22"/>
      <c r="S61" s="23"/>
      <c r="T61" s="24" t="s">
        <v>180</v>
      </c>
      <c r="U61" s="22"/>
      <c r="V61" s="23"/>
      <c r="W61" s="24" t="s">
        <v>179</v>
      </c>
      <c r="Z61" s="1" t="str">
        <f>IF(H60="","",H60&amp;"  "&amp;"("&amp;H61&amp;")")</f>
        <v>森川　郁美  (第二)</v>
      </c>
    </row>
    <row r="62" spans="1:26" ht="13.5">
      <c r="A62" s="12"/>
      <c r="B62" s="160">
        <v>37415</v>
      </c>
      <c r="C62" s="14" t="s">
        <v>43</v>
      </c>
      <c r="D62" s="15" t="s">
        <v>41</v>
      </c>
      <c r="E62" s="127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>C62&amp;D62</f>
        <v>一般女子１５００ｍ</v>
      </c>
      <c r="Z62" s="82">
        <f>IF(G62="","",G62)</f>
      </c>
    </row>
    <row r="63" spans="1:26" ht="13.5" customHeight="1" thickBot="1">
      <c r="A63" s="12"/>
      <c r="B63" s="161"/>
      <c r="C63" s="35"/>
      <c r="D63" s="36"/>
      <c r="E63" s="134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>
        <f>IF(H62="","",H62&amp;"  "&amp;"("&amp;H63&amp;")")</f>
      </c>
    </row>
    <row r="64" spans="1:26" ht="13.5">
      <c r="A64" s="12"/>
      <c r="B64" s="160">
        <v>37415</v>
      </c>
      <c r="C64" s="14" t="s">
        <v>57</v>
      </c>
      <c r="D64" s="15" t="s">
        <v>181</v>
      </c>
      <c r="E64" s="127"/>
      <c r="F64" s="16">
        <v>1</v>
      </c>
      <c r="G64" s="60"/>
      <c r="H64" s="64"/>
      <c r="I64" s="16">
        <v>2</v>
      </c>
      <c r="J64" s="60"/>
      <c r="K64" s="18"/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19"/>
      <c r="Y64" s="1" t="str">
        <f>C64&amp;D64</f>
        <v>高校女子３０００ｍ</v>
      </c>
      <c r="Z64" s="82">
        <f>IF(G64="","",G64)</f>
      </c>
    </row>
    <row r="65" spans="1:26" ht="13.5" customHeight="1">
      <c r="A65" s="12"/>
      <c r="B65" s="161"/>
      <c r="C65" s="45"/>
      <c r="D65" s="46"/>
      <c r="E65" s="133"/>
      <c r="F65" s="22"/>
      <c r="G65" s="23"/>
      <c r="H65" s="44"/>
      <c r="I65" s="22"/>
      <c r="J65" s="23"/>
      <c r="K65" s="24"/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Z65" s="1">
        <f>IF(H64="","",H64&amp;"  "&amp;"("&amp;H65&amp;")")</f>
      </c>
    </row>
    <row r="66" spans="1:26" ht="13.5">
      <c r="A66" s="12"/>
      <c r="B66" s="160">
        <v>37415</v>
      </c>
      <c r="C66" s="14" t="s">
        <v>43</v>
      </c>
      <c r="D66" s="15" t="s">
        <v>181</v>
      </c>
      <c r="E66" s="127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>C66&amp;D66</f>
        <v>一般女子３０００ｍ</v>
      </c>
      <c r="Z66" s="82">
        <f>IF(G66="","",G66)</f>
      </c>
    </row>
    <row r="67" spans="1:26" ht="13.5" customHeight="1" thickBot="1">
      <c r="A67" s="12"/>
      <c r="B67" s="161"/>
      <c r="C67" s="35"/>
      <c r="D67" s="36"/>
      <c r="E67" s="134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60">
        <v>37415</v>
      </c>
      <c r="C68" s="49" t="s">
        <v>33</v>
      </c>
      <c r="D68" s="50" t="s">
        <v>49</v>
      </c>
      <c r="E68" s="137"/>
      <c r="F68" s="30">
        <v>1</v>
      </c>
      <c r="G68" s="85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>C68&amp;D68</f>
        <v>小４女子４×１００ｍR</v>
      </c>
      <c r="Z68" s="107">
        <f>IF(G68="","",G68)</f>
      </c>
    </row>
    <row r="69" spans="1:26" ht="13.5" customHeight="1">
      <c r="A69" s="12"/>
      <c r="B69" s="161"/>
      <c r="C69" s="20"/>
      <c r="D69" s="21"/>
      <c r="E69" s="128"/>
      <c r="F69" s="30"/>
      <c r="G69" s="23"/>
      <c r="H69" s="24"/>
      <c r="I69" s="22"/>
      <c r="J69" s="23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07">
        <f>IF(H68="","",H68&amp;"  "&amp;"("&amp;H69&amp;")")</f>
      </c>
    </row>
    <row r="70" spans="1:26" ht="49.5" customHeight="1">
      <c r="A70" s="12"/>
      <c r="B70" s="160">
        <v>37415</v>
      </c>
      <c r="C70" s="31" t="s">
        <v>34</v>
      </c>
      <c r="D70" s="32" t="s">
        <v>49</v>
      </c>
      <c r="E70" s="133"/>
      <c r="F70" s="16">
        <v>1</v>
      </c>
      <c r="G70" s="85"/>
      <c r="H70" s="55"/>
      <c r="I70" s="16">
        <v>2</v>
      </c>
      <c r="J70" s="85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>C70&amp;D70</f>
        <v>小５女子４×１００ｍR</v>
      </c>
      <c r="Z70" s="107">
        <f>IF(G70="","",G70)</f>
      </c>
    </row>
    <row r="71" spans="1:26" ht="13.5" customHeight="1">
      <c r="A71" s="12"/>
      <c r="B71" s="161"/>
      <c r="C71" s="45"/>
      <c r="D71" s="46"/>
      <c r="E71" s="133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07">
        <f>IF(H70="","",H70&amp;"  "&amp;"("&amp;H71&amp;")")</f>
      </c>
    </row>
    <row r="72" spans="1:26" ht="49.5" customHeight="1">
      <c r="A72" s="12"/>
      <c r="B72" s="160">
        <v>37415</v>
      </c>
      <c r="C72" s="14" t="s">
        <v>44</v>
      </c>
      <c r="D72" s="15" t="s">
        <v>182</v>
      </c>
      <c r="E72" s="163"/>
      <c r="F72" s="16">
        <v>1</v>
      </c>
      <c r="G72" s="85">
        <v>5925</v>
      </c>
      <c r="H72" s="55" t="s">
        <v>183</v>
      </c>
      <c r="I72" s="16">
        <v>2</v>
      </c>
      <c r="J72" s="85">
        <v>5948</v>
      </c>
      <c r="K72" s="56" t="s">
        <v>184</v>
      </c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56"/>
      <c r="Y72" s="1" t="str">
        <f>C72&amp;D72</f>
        <v>小６女子４×１００ｍR</v>
      </c>
      <c r="Z72" s="107">
        <f>IF(G72="","",G72)</f>
        <v>5925</v>
      </c>
    </row>
    <row r="73" spans="1:26" ht="13.5" customHeight="1" thickBot="1">
      <c r="A73" s="12"/>
      <c r="B73" s="161"/>
      <c r="C73" s="35"/>
      <c r="D73" s="36"/>
      <c r="E73" s="164"/>
      <c r="F73" s="37"/>
      <c r="G73" s="38"/>
      <c r="H73" s="39" t="s">
        <v>100</v>
      </c>
      <c r="I73" s="37"/>
      <c r="J73" s="38"/>
      <c r="K73" s="39" t="s">
        <v>80</v>
      </c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39"/>
      <c r="Z73" s="107" t="str">
        <f>IF(H72="","",H72&amp;"  "&amp;"("&amp;H73&amp;")")</f>
        <v>宮崎
深見
蓮田
岡本  (熊本ＪＡＣ)</v>
      </c>
    </row>
    <row r="74" spans="1:26" ht="49.5" customHeight="1">
      <c r="A74" s="12"/>
      <c r="B74" s="160">
        <v>37415</v>
      </c>
      <c r="C74" s="31" t="s">
        <v>59</v>
      </c>
      <c r="D74" s="32" t="s">
        <v>185</v>
      </c>
      <c r="E74" s="133"/>
      <c r="F74" s="51">
        <v>1</v>
      </c>
      <c r="G74" s="85">
        <v>5491</v>
      </c>
      <c r="H74" s="58" t="s">
        <v>186</v>
      </c>
      <c r="I74" s="51">
        <v>2</v>
      </c>
      <c r="J74" s="85">
        <v>5543</v>
      </c>
      <c r="K74" s="59" t="s">
        <v>187</v>
      </c>
      <c r="L74" s="51">
        <v>3</v>
      </c>
      <c r="M74" s="85">
        <v>5590</v>
      </c>
      <c r="N74" s="59" t="s">
        <v>188</v>
      </c>
      <c r="O74" s="51">
        <v>4</v>
      </c>
      <c r="P74" s="85">
        <v>5656</v>
      </c>
      <c r="Q74" s="59" t="s">
        <v>189</v>
      </c>
      <c r="R74" s="51">
        <v>5</v>
      </c>
      <c r="S74" s="85">
        <v>5672</v>
      </c>
      <c r="T74" s="59" t="s">
        <v>190</v>
      </c>
      <c r="U74" s="51">
        <v>6</v>
      </c>
      <c r="V74" s="85">
        <v>5705</v>
      </c>
      <c r="W74" s="59" t="s">
        <v>191</v>
      </c>
      <c r="Y74" s="1" t="str">
        <f>C74&amp;D74</f>
        <v>中学女子４×１００ｍR</v>
      </c>
      <c r="Z74" s="107">
        <f>IF(G74="","",G74)</f>
        <v>5491</v>
      </c>
    </row>
    <row r="75" spans="1:26" ht="13.5" customHeight="1" thickBot="1">
      <c r="A75" s="12"/>
      <c r="B75" s="161"/>
      <c r="C75" s="35"/>
      <c r="D75" s="36"/>
      <c r="E75" s="134"/>
      <c r="F75" s="37"/>
      <c r="G75" s="38"/>
      <c r="H75" s="39" t="s">
        <v>192</v>
      </c>
      <c r="I75" s="37"/>
      <c r="J75" s="38"/>
      <c r="K75" s="39" t="s">
        <v>144</v>
      </c>
      <c r="L75" s="37"/>
      <c r="M75" s="38"/>
      <c r="N75" s="39" t="s">
        <v>193</v>
      </c>
      <c r="O75" s="37"/>
      <c r="P75" s="38"/>
      <c r="Q75" s="39" t="s">
        <v>194</v>
      </c>
      <c r="R75" s="37"/>
      <c r="S75" s="38"/>
      <c r="T75" s="39" t="s">
        <v>68</v>
      </c>
      <c r="U75" s="37"/>
      <c r="V75" s="38"/>
      <c r="W75" s="39" t="s">
        <v>135</v>
      </c>
      <c r="Z75" s="107" t="str">
        <f>IF(H74="","",H74&amp;"  "&amp;"("&amp;H75&amp;")")</f>
        <v>小林
吉田
中嶋
東  (錦Ａ)</v>
      </c>
    </row>
    <row r="76" spans="1:26" ht="49.5" customHeight="1">
      <c r="A76" s="12"/>
      <c r="B76" s="160">
        <v>37415</v>
      </c>
      <c r="C76" s="31" t="s">
        <v>57</v>
      </c>
      <c r="D76" s="32" t="s">
        <v>195</v>
      </c>
      <c r="E76" s="83"/>
      <c r="F76" s="30">
        <v>1</v>
      </c>
      <c r="G76" s="33">
        <v>5328</v>
      </c>
      <c r="H76" s="40" t="s">
        <v>196</v>
      </c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>C76&amp;D76</f>
        <v>高校女子４×１００ｍR</v>
      </c>
      <c r="Z76" s="107">
        <f>IF(G76="","",G76)</f>
        <v>5328</v>
      </c>
    </row>
    <row r="77" spans="1:26" ht="13.5" customHeight="1" thickBot="1">
      <c r="A77" s="12"/>
      <c r="B77" s="161"/>
      <c r="C77" s="35"/>
      <c r="D77" s="36"/>
      <c r="E77" s="84"/>
      <c r="F77" s="22"/>
      <c r="G77" s="23"/>
      <c r="H77" s="24" t="s">
        <v>153</v>
      </c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Z77" s="107" t="str">
        <f>IF(H76="","",H76&amp;"  "&amp;"("&amp;H77&amp;")")</f>
        <v>平井
妹尾
中山
井上  (第一)</v>
      </c>
    </row>
    <row r="78" spans="1:26" ht="49.5" customHeight="1">
      <c r="A78" s="12"/>
      <c r="B78" s="160">
        <v>37415</v>
      </c>
      <c r="C78" s="14" t="s">
        <v>53</v>
      </c>
      <c r="D78" s="15" t="s">
        <v>197</v>
      </c>
      <c r="E78" s="163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>C78&amp;D78</f>
        <v>一般女子４×１００ｍR</v>
      </c>
      <c r="Z78" s="107">
        <f>IF(G78="","",G78)</f>
      </c>
    </row>
    <row r="79" spans="1:26" ht="13.5" customHeight="1" thickBot="1">
      <c r="A79" s="12"/>
      <c r="B79" s="161"/>
      <c r="C79" s="35"/>
      <c r="D79" s="36"/>
      <c r="E79" s="164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51</v>
      </c>
      <c r="D80" s="50" t="s">
        <v>29</v>
      </c>
      <c r="E80" s="137"/>
      <c r="F80" s="51">
        <v>1</v>
      </c>
      <c r="G80" s="52">
        <v>313</v>
      </c>
      <c r="H80" s="53" t="s">
        <v>82</v>
      </c>
      <c r="I80" s="51">
        <v>2</v>
      </c>
      <c r="J80" s="52"/>
      <c r="K80" s="54"/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>C80&amp;D80</f>
        <v>小３女子走幅跳</v>
      </c>
      <c r="Z80" s="107">
        <f>IF(G80="","",G80)</f>
        <v>313</v>
      </c>
    </row>
    <row r="81" spans="1:26" ht="13.5" customHeight="1">
      <c r="A81" s="12"/>
      <c r="B81" s="13"/>
      <c r="C81" s="20"/>
      <c r="D81" s="21"/>
      <c r="E81" s="128"/>
      <c r="F81" s="22"/>
      <c r="G81" s="23"/>
      <c r="H81" s="24" t="s">
        <v>85</v>
      </c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107" t="str">
        <f>IF(H80="","",H80&amp;"  "&amp;"("&amp;H81&amp;")")</f>
        <v>寺本　有里香  (Ｄｅｌightful水俣)</v>
      </c>
    </row>
    <row r="82" spans="1:26" ht="13.5">
      <c r="A82" s="12"/>
      <c r="B82" s="13">
        <v>37415</v>
      </c>
      <c r="C82" s="14" t="s">
        <v>52</v>
      </c>
      <c r="D82" s="15" t="s">
        <v>29</v>
      </c>
      <c r="E82" s="127"/>
      <c r="F82" s="16">
        <v>1</v>
      </c>
      <c r="G82" s="17"/>
      <c r="H82" s="18"/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>C82&amp;D82</f>
        <v>小４女子走幅跳</v>
      </c>
      <c r="Z82" s="107">
        <f>IF(G82="","",G82)</f>
      </c>
    </row>
    <row r="83" spans="1:26" ht="13.5" customHeight="1">
      <c r="A83" s="12"/>
      <c r="B83" s="13"/>
      <c r="C83" s="20"/>
      <c r="D83" s="21"/>
      <c r="E83" s="128"/>
      <c r="F83" s="22"/>
      <c r="G83" s="23"/>
      <c r="H83" s="24"/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107">
        <f>IF(H82="","",H82&amp;"  "&amp;"("&amp;H83&amp;")")</f>
      </c>
    </row>
    <row r="84" spans="1:26" ht="13.5">
      <c r="A84" s="12"/>
      <c r="B84" s="13">
        <v>37415</v>
      </c>
      <c r="C84" s="31" t="s">
        <v>45</v>
      </c>
      <c r="D84" s="32" t="s">
        <v>29</v>
      </c>
      <c r="E84" s="133"/>
      <c r="F84" s="30">
        <v>1</v>
      </c>
      <c r="G84" s="33">
        <v>352</v>
      </c>
      <c r="H84" s="57" t="s">
        <v>97</v>
      </c>
      <c r="I84" s="30">
        <v>2</v>
      </c>
      <c r="J84" s="33"/>
      <c r="K84" s="34"/>
      <c r="L84" s="30">
        <v>3</v>
      </c>
      <c r="M84" s="33"/>
      <c r="N84" s="34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34"/>
      <c r="Y84" s="1" t="str">
        <f>C84&amp;D84</f>
        <v>小５女子走幅跳</v>
      </c>
      <c r="Z84" s="107">
        <f>IF(G84="","",G84)</f>
        <v>352</v>
      </c>
    </row>
    <row r="85" spans="1:26" ht="13.5" customHeight="1">
      <c r="A85" s="12"/>
      <c r="B85" s="13"/>
      <c r="C85" s="20"/>
      <c r="D85" s="21"/>
      <c r="E85" s="128"/>
      <c r="F85" s="22"/>
      <c r="G85" s="23"/>
      <c r="H85" s="24" t="s">
        <v>101</v>
      </c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Z85" s="107" t="str">
        <f>IF(H84="","",H84&amp;"  "&amp;"("&amp;H85&amp;")")</f>
        <v>緒方　海和  (松高陸上クラブ)</v>
      </c>
    </row>
    <row r="86" spans="1:26" ht="13.5">
      <c r="A86" s="12"/>
      <c r="B86" s="13">
        <v>37415</v>
      </c>
      <c r="C86" s="14" t="s">
        <v>46</v>
      </c>
      <c r="D86" s="15" t="s">
        <v>29</v>
      </c>
      <c r="E86" s="127"/>
      <c r="F86" s="16">
        <v>1</v>
      </c>
      <c r="G86" s="17">
        <v>457</v>
      </c>
      <c r="H86" s="18" t="s">
        <v>198</v>
      </c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19"/>
      <c r="Y86" s="1" t="str">
        <f>C86&amp;D86</f>
        <v>小６女子走幅跳</v>
      </c>
      <c r="Z86" s="107">
        <f>IF(G86="","",G86)</f>
        <v>457</v>
      </c>
    </row>
    <row r="87" spans="1:26" ht="13.5" customHeight="1">
      <c r="A87" s="12"/>
      <c r="B87" s="13"/>
      <c r="C87" s="20"/>
      <c r="D87" s="21"/>
      <c r="E87" s="128"/>
      <c r="F87" s="22"/>
      <c r="G87" s="23"/>
      <c r="H87" s="24" t="s">
        <v>199</v>
      </c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Z87" s="107" t="str">
        <f>IF(H86="","",H86&amp;"  "&amp;"("&amp;H87&amp;")")</f>
        <v>森本　あかり  (荒尾ＪＡＣ)</v>
      </c>
    </row>
    <row r="88" spans="1:26" ht="13.5">
      <c r="A88" s="12"/>
      <c r="B88" s="13">
        <v>37415</v>
      </c>
      <c r="C88" s="31" t="s">
        <v>36</v>
      </c>
      <c r="D88" s="32" t="s">
        <v>29</v>
      </c>
      <c r="E88" s="133"/>
      <c r="F88" s="30">
        <v>1</v>
      </c>
      <c r="G88" s="33">
        <v>383</v>
      </c>
      <c r="H88" s="57" t="s">
        <v>200</v>
      </c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34"/>
      <c r="Y88" s="1" t="str">
        <f>C88&amp;D88</f>
        <v>中１女子走幅跳</v>
      </c>
      <c r="Z88" s="107">
        <f>IF(G88="","",G88)</f>
        <v>383</v>
      </c>
    </row>
    <row r="89" spans="1:26" ht="13.5" customHeight="1">
      <c r="A89" s="12"/>
      <c r="B89" s="13"/>
      <c r="C89" s="20"/>
      <c r="D89" s="21"/>
      <c r="E89" s="128"/>
      <c r="F89" s="22"/>
      <c r="G89" s="23"/>
      <c r="H89" s="24" t="s">
        <v>135</v>
      </c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Z89" s="107" t="str">
        <f>IF(H88="","",H88&amp;"  "&amp;"("&amp;H89&amp;")")</f>
        <v>柏尾　綾乃  (西合志南)</v>
      </c>
    </row>
    <row r="90" spans="1:26" ht="13.5">
      <c r="A90" s="12"/>
      <c r="B90" s="13">
        <v>37415</v>
      </c>
      <c r="C90" s="31" t="s">
        <v>37</v>
      </c>
      <c r="D90" s="32" t="s">
        <v>29</v>
      </c>
      <c r="E90" s="133"/>
      <c r="F90" s="30">
        <v>1</v>
      </c>
      <c r="G90" s="33">
        <v>417</v>
      </c>
      <c r="H90" s="57" t="s">
        <v>201</v>
      </c>
      <c r="I90" s="30">
        <v>2</v>
      </c>
      <c r="J90" s="33">
        <v>379</v>
      </c>
      <c r="K90" s="34" t="s">
        <v>202</v>
      </c>
      <c r="L90" s="30">
        <v>3</v>
      </c>
      <c r="M90" s="33">
        <v>342</v>
      </c>
      <c r="N90" s="34" t="s">
        <v>203</v>
      </c>
      <c r="O90" s="30">
        <v>4</v>
      </c>
      <c r="P90" s="33"/>
      <c r="Q90" s="34"/>
      <c r="R90" s="30">
        <v>5</v>
      </c>
      <c r="S90" s="33"/>
      <c r="T90" s="34"/>
      <c r="U90" s="30">
        <v>6</v>
      </c>
      <c r="V90" s="33"/>
      <c r="W90" s="34"/>
      <c r="Y90" s="1" t="str">
        <f>C90&amp;D90</f>
        <v>中２女子走幅跳</v>
      </c>
      <c r="Z90" s="107">
        <f>IF(G90="","",G90)</f>
        <v>417</v>
      </c>
    </row>
    <row r="91" spans="1:26" ht="13.5" customHeight="1">
      <c r="A91" s="12"/>
      <c r="B91" s="13"/>
      <c r="C91" s="45"/>
      <c r="D91" s="46"/>
      <c r="E91" s="133"/>
      <c r="F91" s="30"/>
      <c r="G91" s="47"/>
      <c r="H91" s="48" t="s">
        <v>78</v>
      </c>
      <c r="I91" s="30"/>
      <c r="J91" s="47"/>
      <c r="K91" s="48" t="s">
        <v>135</v>
      </c>
      <c r="L91" s="30"/>
      <c r="M91" s="47"/>
      <c r="N91" s="48" t="s">
        <v>135</v>
      </c>
      <c r="O91" s="30"/>
      <c r="P91" s="47"/>
      <c r="Q91" s="48"/>
      <c r="R91" s="30"/>
      <c r="S91" s="47"/>
      <c r="T91" s="48"/>
      <c r="U91" s="30"/>
      <c r="V91" s="47"/>
      <c r="W91" s="48"/>
      <c r="Z91" s="107" t="str">
        <f>IF(H90="","",H90&amp;"  "&amp;"("&amp;H91&amp;")")</f>
        <v>橋口　美咲  (力合)</v>
      </c>
    </row>
    <row r="92" spans="1:26" ht="13.5">
      <c r="A92" s="12"/>
      <c r="B92" s="13">
        <v>37415</v>
      </c>
      <c r="C92" s="14" t="s">
        <v>38</v>
      </c>
      <c r="D92" s="15" t="s">
        <v>29</v>
      </c>
      <c r="E92" s="127"/>
      <c r="F92" s="16">
        <v>1</v>
      </c>
      <c r="G92" s="17">
        <v>462</v>
      </c>
      <c r="H92" s="18" t="s">
        <v>204</v>
      </c>
      <c r="I92" s="16">
        <v>2</v>
      </c>
      <c r="J92" s="17">
        <v>409</v>
      </c>
      <c r="K92" s="19" t="s">
        <v>205</v>
      </c>
      <c r="L92" s="16">
        <v>3</v>
      </c>
      <c r="M92" s="17">
        <v>294</v>
      </c>
      <c r="N92" s="19" t="s">
        <v>206</v>
      </c>
      <c r="O92" s="16">
        <v>4</v>
      </c>
      <c r="P92" s="17">
        <v>292</v>
      </c>
      <c r="Q92" s="19" t="s">
        <v>207</v>
      </c>
      <c r="R92" s="16">
        <v>5</v>
      </c>
      <c r="S92" s="17"/>
      <c r="T92" s="19"/>
      <c r="U92" s="16">
        <v>6</v>
      </c>
      <c r="V92" s="17"/>
      <c r="W92" s="19"/>
      <c r="Y92" s="1" t="str">
        <f>C92&amp;D92</f>
        <v>中３女子走幅跳</v>
      </c>
      <c r="Z92" s="107">
        <f>IF(G92="","",G92)</f>
        <v>462</v>
      </c>
    </row>
    <row r="93" spans="1:26" ht="13.5" customHeight="1">
      <c r="A93" s="12"/>
      <c r="B93" s="13"/>
      <c r="C93" s="45"/>
      <c r="D93" s="46"/>
      <c r="E93" s="133"/>
      <c r="F93" s="30"/>
      <c r="G93" s="47"/>
      <c r="H93" s="48" t="s">
        <v>78</v>
      </c>
      <c r="I93" s="30"/>
      <c r="J93" s="47"/>
      <c r="K93" s="48" t="s">
        <v>134</v>
      </c>
      <c r="L93" s="30"/>
      <c r="M93" s="47"/>
      <c r="N93" s="48" t="s">
        <v>194</v>
      </c>
      <c r="O93" s="30"/>
      <c r="P93" s="47"/>
      <c r="Q93" s="48" t="s">
        <v>194</v>
      </c>
      <c r="R93" s="30"/>
      <c r="S93" s="47"/>
      <c r="T93" s="48"/>
      <c r="U93" s="30"/>
      <c r="V93" s="47"/>
      <c r="W93" s="48"/>
      <c r="Z93" s="107" t="str">
        <f>IF(H92="","",H92&amp;"  "&amp;"("&amp;H93&amp;")")</f>
        <v>野田　永里咲  (力合)</v>
      </c>
    </row>
    <row r="94" spans="1:26" ht="13.5">
      <c r="A94" s="12"/>
      <c r="B94" s="13">
        <v>37415</v>
      </c>
      <c r="C94" s="14" t="s">
        <v>57</v>
      </c>
      <c r="D94" s="15" t="s">
        <v>29</v>
      </c>
      <c r="E94" s="127"/>
      <c r="F94" s="16">
        <v>1</v>
      </c>
      <c r="G94" s="17"/>
      <c r="H94" s="18"/>
      <c r="I94" s="16">
        <v>2</v>
      </c>
      <c r="J94" s="17"/>
      <c r="K94" s="19"/>
      <c r="L94" s="16">
        <v>3</v>
      </c>
      <c r="M94" s="17"/>
      <c r="N94" s="19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>C94&amp;D94</f>
        <v>高校女子走幅跳</v>
      </c>
      <c r="Z94" s="107">
        <f>IF(G94="","",G94)</f>
      </c>
    </row>
    <row r="95" spans="1:26" ht="13.5" customHeight="1">
      <c r="A95" s="12"/>
      <c r="B95" s="13"/>
      <c r="C95" s="45"/>
      <c r="D95" s="46"/>
      <c r="E95" s="133"/>
      <c r="F95" s="30"/>
      <c r="G95" s="47"/>
      <c r="H95" s="48"/>
      <c r="I95" s="30"/>
      <c r="J95" s="47"/>
      <c r="K95" s="48"/>
      <c r="L95" s="30"/>
      <c r="M95" s="47"/>
      <c r="N95" s="48"/>
      <c r="O95" s="30"/>
      <c r="P95" s="47"/>
      <c r="Q95" s="48"/>
      <c r="R95" s="30"/>
      <c r="S95" s="47"/>
      <c r="T95" s="48"/>
      <c r="U95" s="30"/>
      <c r="V95" s="47"/>
      <c r="W95" s="48"/>
      <c r="Z95" s="107">
        <f>IF(H94="","",H94&amp;"  "&amp;"("&amp;H95&amp;")")</f>
      </c>
    </row>
    <row r="96" spans="1:26" ht="13.5">
      <c r="A96" s="12"/>
      <c r="B96" s="13">
        <v>37415</v>
      </c>
      <c r="C96" s="14" t="s">
        <v>43</v>
      </c>
      <c r="D96" s="15" t="s">
        <v>29</v>
      </c>
      <c r="E96" s="127"/>
      <c r="F96" s="16">
        <v>1</v>
      </c>
      <c r="G96" s="17">
        <v>451</v>
      </c>
      <c r="H96" s="18" t="s">
        <v>208</v>
      </c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>C96&amp;D96</f>
        <v>一般女子走幅跳</v>
      </c>
      <c r="Z96" s="107">
        <f>IF(G96="","",G96)</f>
        <v>451</v>
      </c>
    </row>
    <row r="97" spans="1:26" ht="13.5" customHeight="1" thickBot="1">
      <c r="A97" s="12"/>
      <c r="B97" s="13"/>
      <c r="C97" s="35"/>
      <c r="D97" s="36"/>
      <c r="E97" s="134"/>
      <c r="F97" s="37"/>
      <c r="G97" s="38"/>
      <c r="H97" s="39" t="s">
        <v>79</v>
      </c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107" t="str">
        <f>IF(H96="","",H96&amp;"  "&amp;"("&amp;H97&amp;")")</f>
        <v>坂田　有紗  (熊本アスリートワーク)</v>
      </c>
    </row>
    <row r="98" spans="1:26" ht="13.5">
      <c r="A98" s="12"/>
      <c r="B98" s="162">
        <v>37415</v>
      </c>
      <c r="C98" s="49" t="s">
        <v>36</v>
      </c>
      <c r="D98" s="50" t="s">
        <v>13</v>
      </c>
      <c r="E98" s="159"/>
      <c r="F98" s="51">
        <v>1</v>
      </c>
      <c r="G98" s="52"/>
      <c r="H98" s="53"/>
      <c r="I98" s="51">
        <v>2</v>
      </c>
      <c r="J98" s="52"/>
      <c r="K98" s="54"/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>C98&amp;D98</f>
        <v>中１女子砲丸投</v>
      </c>
      <c r="Z98" s="107">
        <f>IF(G98="","",G98)</f>
      </c>
    </row>
    <row r="99" spans="1:26" ht="13.5" customHeight="1">
      <c r="A99" s="12"/>
      <c r="B99" s="162"/>
      <c r="C99" s="45"/>
      <c r="D99" s="46"/>
      <c r="E99" s="127"/>
      <c r="F99" s="30"/>
      <c r="G99" s="47"/>
      <c r="H99" s="48"/>
      <c r="I99" s="30"/>
      <c r="J99" s="47"/>
      <c r="K99" s="48"/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107">
        <f>IF(H98="","",H98&amp;"  "&amp;"("&amp;H99&amp;")")</f>
      </c>
    </row>
    <row r="100" spans="1:26" ht="13.5">
      <c r="A100" s="12"/>
      <c r="B100" s="162">
        <v>37415</v>
      </c>
      <c r="C100" s="14" t="s">
        <v>37</v>
      </c>
      <c r="D100" s="15" t="s">
        <v>13</v>
      </c>
      <c r="E100" s="132"/>
      <c r="F100" s="16">
        <v>1</v>
      </c>
      <c r="G100" s="17">
        <v>698</v>
      </c>
      <c r="H100" s="18" t="s">
        <v>209</v>
      </c>
      <c r="I100" s="16">
        <v>2</v>
      </c>
      <c r="J100" s="17">
        <v>574</v>
      </c>
      <c r="K100" s="19" t="s">
        <v>210</v>
      </c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>C100&amp;D100</f>
        <v>中２女子砲丸投</v>
      </c>
      <c r="Z100" s="107">
        <f>IF(G100="","",G100)</f>
        <v>698</v>
      </c>
    </row>
    <row r="101" spans="1:26" ht="13.5" customHeight="1">
      <c r="A101" s="12"/>
      <c r="B101" s="162"/>
      <c r="C101" s="20"/>
      <c r="D101" s="21"/>
      <c r="E101" s="132"/>
      <c r="F101" s="22"/>
      <c r="G101" s="23"/>
      <c r="H101" s="24" t="s">
        <v>144</v>
      </c>
      <c r="I101" s="22"/>
      <c r="J101" s="23"/>
      <c r="K101" s="24" t="s">
        <v>135</v>
      </c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Z101" s="107" t="str">
        <f>IF(H100="","",H100&amp;"  "&amp;"("&amp;H101&amp;")")</f>
        <v>久保田　知優  (京陵)</v>
      </c>
    </row>
    <row r="102" spans="1:26" ht="13.5">
      <c r="A102" s="12"/>
      <c r="B102" s="162">
        <v>37415</v>
      </c>
      <c r="C102" s="14" t="s">
        <v>38</v>
      </c>
      <c r="D102" s="15" t="s">
        <v>13</v>
      </c>
      <c r="E102" s="132"/>
      <c r="F102" s="16">
        <v>1</v>
      </c>
      <c r="G102" s="17">
        <v>796</v>
      </c>
      <c r="H102" s="18" t="s">
        <v>211</v>
      </c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19"/>
      <c r="Y102" s="1" t="str">
        <f>C102&amp;D102</f>
        <v>中３女子砲丸投</v>
      </c>
      <c r="Z102" s="107">
        <f>IF(G102="","",G102)</f>
        <v>796</v>
      </c>
    </row>
    <row r="103" spans="1:26" ht="13.5" customHeight="1">
      <c r="A103" s="12"/>
      <c r="B103" s="162"/>
      <c r="C103" s="20"/>
      <c r="D103" s="21"/>
      <c r="E103" s="132"/>
      <c r="F103" s="22"/>
      <c r="G103" s="23"/>
      <c r="H103" s="24" t="s">
        <v>78</v>
      </c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Z103" s="107" t="str">
        <f>IF(H102="","",H102&amp;"  "&amp;"("&amp;H103&amp;")")</f>
        <v>後藤　瑠菜  (力合)</v>
      </c>
    </row>
    <row r="104" spans="1:26" ht="13.5">
      <c r="A104" s="12"/>
      <c r="B104" s="162">
        <v>37415</v>
      </c>
      <c r="C104" s="14" t="s">
        <v>57</v>
      </c>
      <c r="D104" s="15" t="s">
        <v>13</v>
      </c>
      <c r="E104" s="132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>C104&amp;D104</f>
        <v>高校女子砲丸投</v>
      </c>
      <c r="Z104" s="107">
        <f>IF(G104="","",G104)</f>
      </c>
    </row>
    <row r="105" spans="1:26" ht="13.5" customHeight="1">
      <c r="A105" s="12"/>
      <c r="B105" s="162"/>
      <c r="C105" s="20"/>
      <c r="D105" s="21"/>
      <c r="E105" s="132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107">
        <f>IF(H104="","",H104&amp;"  "&amp;"("&amp;H105&amp;")")</f>
      </c>
    </row>
    <row r="106" spans="1:26" ht="13.5">
      <c r="A106" s="12"/>
      <c r="B106" s="162">
        <v>37415</v>
      </c>
      <c r="C106" s="14" t="s">
        <v>43</v>
      </c>
      <c r="D106" s="15" t="s">
        <v>13</v>
      </c>
      <c r="E106" s="132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>C106&amp;D106</f>
        <v>一般女子砲丸投</v>
      </c>
      <c r="Z106" s="107">
        <f>IF(G106="","",G106)</f>
      </c>
    </row>
    <row r="107" spans="1:26" ht="13.5" customHeight="1" thickBot="1">
      <c r="A107" s="12"/>
      <c r="B107" s="162"/>
      <c r="C107" s="35"/>
      <c r="D107" s="36"/>
      <c r="E107" s="135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107">
        <f>IF(H106="","",H106&amp;"  "&amp;"("&amp;H107&amp;")")</f>
      </c>
    </row>
    <row r="110" ht="14.25">
      <c r="W110" s="27"/>
    </row>
    <row r="111" ht="14.25">
      <c r="W111" s="28"/>
    </row>
    <row r="112" ht="14.25">
      <c r="W112" s="27"/>
    </row>
  </sheetData>
  <sheetProtection sheet="1" objects="1" scenarios="1"/>
  <mergeCells count="107">
    <mergeCell ref="B72:B73"/>
    <mergeCell ref="B70:B71"/>
    <mergeCell ref="E70:E71"/>
    <mergeCell ref="E80:E81"/>
    <mergeCell ref="E82:E83"/>
    <mergeCell ref="B76:B77"/>
    <mergeCell ref="B78:B79"/>
    <mergeCell ref="E78:E79"/>
    <mergeCell ref="E94:E95"/>
    <mergeCell ref="E96:E97"/>
    <mergeCell ref="E84:E85"/>
    <mergeCell ref="E86:E87"/>
    <mergeCell ref="E92:E93"/>
    <mergeCell ref="E90:E91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56:E57"/>
    <mergeCell ref="E54:E55"/>
    <mergeCell ref="B60:B61"/>
    <mergeCell ref="E60:E61"/>
    <mergeCell ref="B56:B57"/>
    <mergeCell ref="B54:B55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F6:F7"/>
    <mergeCell ref="I6:I7"/>
    <mergeCell ref="L6:L7"/>
    <mergeCell ref="O6:O7"/>
    <mergeCell ref="U6:U7"/>
    <mergeCell ref="R6:R7"/>
    <mergeCell ref="P5:Q5"/>
    <mergeCell ref="S5:T5"/>
    <mergeCell ref="V5:W5"/>
    <mergeCell ref="W1:W2"/>
    <mergeCell ref="F1:V2"/>
    <mergeCell ref="C1:D2"/>
    <mergeCell ref="G5:H5"/>
    <mergeCell ref="J5:K5"/>
    <mergeCell ref="M5:N5"/>
    <mergeCell ref="E10:E11"/>
    <mergeCell ref="B12:B13"/>
    <mergeCell ref="E12:E13"/>
    <mergeCell ref="B5:E5"/>
    <mergeCell ref="E8:E9"/>
    <mergeCell ref="B6:B7"/>
    <mergeCell ref="C6:D7"/>
    <mergeCell ref="E6:E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B34:B35"/>
    <mergeCell ref="E34:E35"/>
    <mergeCell ref="B36:B37"/>
    <mergeCell ref="E36:E37"/>
    <mergeCell ref="B38:B39"/>
    <mergeCell ref="E38:E39"/>
    <mergeCell ref="B42:B43"/>
    <mergeCell ref="E42:E43"/>
    <mergeCell ref="B48:B49"/>
    <mergeCell ref="E48:E49"/>
    <mergeCell ref="B44:B45"/>
    <mergeCell ref="E44:E45"/>
    <mergeCell ref="B46:B47"/>
    <mergeCell ref="E46:E47"/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熊本市陸上競技協会</cp:lastModifiedBy>
  <cp:lastPrinted>2011-08-21T06:28:39Z</cp:lastPrinted>
  <dcterms:created xsi:type="dcterms:W3CDTF">2002-10-19T05:02:07Z</dcterms:created>
  <dcterms:modified xsi:type="dcterms:W3CDTF">2011-08-21T06:29:17Z</dcterms:modified>
  <cp:category/>
  <cp:version/>
  <cp:contentType/>
  <cp:contentStatus/>
</cp:coreProperties>
</file>