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8805" activeTab="0"/>
  </bookViews>
  <sheets>
    <sheet name="男子一覧" sheetId="1" r:id="rId1"/>
    <sheet name="女子一覧" sheetId="2" r:id="rId2"/>
  </sheets>
  <definedNames>
    <definedName name="_xlnm.Print_Area" localSheetId="1">'女子一覧'!$A$1:$W$107</definedName>
    <definedName name="_xlnm.Print_Area" localSheetId="0">'男子一覧'!$A$1:$W$107</definedName>
    <definedName name="_xlnm.Print_Titles" localSheetId="1">'女子一覧'!$1:$4</definedName>
    <definedName name="_xlnm.Print_Titles" localSheetId="0">'男子一覧'!$1:$4</definedName>
    <definedName name="Z_3163D90A_059A_4B81_9EC9_6B327C3C1200_.wvu.Cols" localSheetId="1" hidden="1">'女子一覧'!$Y:$Z</definedName>
    <definedName name="Z_3163D90A_059A_4B81_9EC9_6B327C3C1200_.wvu.Cols" localSheetId="0" hidden="1">'男子一覧'!$Y:$Z</definedName>
    <definedName name="Z_3163D90A_059A_4B81_9EC9_6B327C3C1200_.wvu.PrintArea" localSheetId="1" hidden="1">'女子一覧'!$A$1:$W$107</definedName>
    <definedName name="Z_3163D90A_059A_4B81_9EC9_6B327C3C1200_.wvu.PrintArea" localSheetId="0" hidden="1">'男子一覧'!$A$1:$W$107</definedName>
    <definedName name="Z_3163D90A_059A_4B81_9EC9_6B327C3C1200_.wvu.PrintTitles" localSheetId="1" hidden="1">'女子一覧'!$1:$4</definedName>
    <definedName name="Z_3163D90A_059A_4B81_9EC9_6B327C3C1200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<sst xmlns="http://schemas.openxmlformats.org/spreadsheetml/2006/main" count="787" uniqueCount="416">
  <si>
    <t>　</t>
  </si>
  <si>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</si>
  <si>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</si>
  <si>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</si>
  <si>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</si>
  <si>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</si>
  <si>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</si>
  <si>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</si>
  <si>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</si>
  <si>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</si>
  <si>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</si>
  <si>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４×１００ｍR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</si>
  <si>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</si>
  <si>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</si>
  <si>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</si>
  <si>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</si>
  <si>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</si>
  <si>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</si>
  <si>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</si>
  <si>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</si>
  <si>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</si>
  <si>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</si>
  <si>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</si>
  <si>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</si>
  <si>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</si>
  <si>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</si>
  <si>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</si>
  <si>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１００ｍ</t>
  </si>
  <si>
    <t>一般男子</t>
  </si>
  <si>
    <t>８００ｍ</t>
  </si>
  <si>
    <t>８００ｍ</t>
  </si>
  <si>
    <t>６歳未満</t>
  </si>
  <si>
    <t>１５００ｍ</t>
  </si>
  <si>
    <t>１５００ｍ</t>
  </si>
  <si>
    <t>３０００ｍ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</si>
  <si>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</si>
  <si>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</si>
  <si>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</si>
  <si>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</si>
  <si>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</si>
  <si>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</si>
  <si>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</si>
  <si>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</si>
  <si>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</si>
  <si>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</si>
  <si>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</si>
  <si>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３０００ｍ</t>
  </si>
  <si>
    <t>１００ｍ</t>
  </si>
  <si>
    <t>１５００ｍ</t>
  </si>
  <si>
    <t>５０００ｍ</t>
  </si>
  <si>
    <t>一般女子</t>
  </si>
  <si>
    <t>８００ｍ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</si>
  <si>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</si>
  <si>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</si>
  <si>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</si>
  <si>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</si>
  <si>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</si>
  <si>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</si>
  <si>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</si>
  <si>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</si>
  <si>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</si>
  <si>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５０００ｍ</t>
  </si>
  <si>
    <t>一般女子</t>
  </si>
  <si>
    <t>小３男子</t>
  </si>
  <si>
    <t>小４男子</t>
  </si>
  <si>
    <t>熊本</t>
  </si>
  <si>
    <t>高校男子</t>
  </si>
  <si>
    <t>高校女子</t>
  </si>
  <si>
    <t>中学男子</t>
  </si>
  <si>
    <t>中学女子</t>
  </si>
  <si>
    <t>h</t>
  </si>
  <si>
    <t>第225回　熊本市陸上競技記録会成績一覧表</t>
  </si>
  <si>
    <t>第225回　熊本市陸上競技記録会成績一覧表</t>
  </si>
  <si>
    <r>
      <t>期　日：平成2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日（土）</t>
    </r>
  </si>
  <si>
    <r>
      <t>期　日：平成2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日（土）</t>
    </r>
  </si>
  <si>
    <t>井上
上妻
五嶋
市原</t>
  </si>
  <si>
    <t>熊本JAC</t>
  </si>
  <si>
    <t>原野
大和
原野
緒方</t>
  </si>
  <si>
    <t>熊本東陸上クラブ</t>
  </si>
  <si>
    <t>伊藤
別府
中山
三谷</t>
  </si>
  <si>
    <t>上野(海）
上野（太）
上野（康）
緒方</t>
  </si>
  <si>
    <t>熊本東陸上クラブ</t>
  </si>
  <si>
    <t>KURS</t>
  </si>
  <si>
    <t>吉井
永富
宮崎
平川</t>
  </si>
  <si>
    <t>錦</t>
  </si>
  <si>
    <t>西村
牛島
龍野
白河</t>
  </si>
  <si>
    <t>熊本農業高校</t>
  </si>
  <si>
    <t>島添
如田
瀬浦
服部</t>
  </si>
  <si>
    <t>桑原
西野
東
中嶋</t>
  </si>
  <si>
    <t>荒尾海陽</t>
  </si>
  <si>
    <t>山本
西嶋
尾方
吉田</t>
  </si>
  <si>
    <t>島田
渡辺
三浦
朝比</t>
  </si>
  <si>
    <t>菊陽</t>
  </si>
  <si>
    <t>長洲幼稚園</t>
  </si>
  <si>
    <t>星野咲桜</t>
  </si>
  <si>
    <t>桂川蓮希</t>
  </si>
  <si>
    <t>黒髪幼稚園</t>
  </si>
  <si>
    <t>水田莉央</t>
  </si>
  <si>
    <t>ルンビニ</t>
  </si>
  <si>
    <t>砂原一生</t>
  </si>
  <si>
    <t>ハートランドA・C</t>
  </si>
  <si>
    <t>下内勇太</t>
  </si>
  <si>
    <t>ハートランドA・C</t>
  </si>
  <si>
    <t>市野　渉</t>
  </si>
  <si>
    <t>アスリートクラブこうし</t>
  </si>
  <si>
    <t>野口倫裕</t>
  </si>
  <si>
    <t>宮川経実</t>
  </si>
  <si>
    <t>チーム武蔵</t>
  </si>
  <si>
    <t>吉岡まさき</t>
  </si>
  <si>
    <t>中川喬介</t>
  </si>
  <si>
    <t>芦屋JC</t>
  </si>
  <si>
    <t>那須　晟士朗</t>
  </si>
  <si>
    <t>KURS</t>
  </si>
  <si>
    <t>青木勇樹</t>
  </si>
  <si>
    <t>アスリートクラブこうし</t>
  </si>
  <si>
    <t>甲斐和博</t>
  </si>
  <si>
    <t>健軍小学校</t>
  </si>
  <si>
    <t>吉住　駿</t>
  </si>
  <si>
    <t>井芹健太郎</t>
  </si>
  <si>
    <t>中川舜也</t>
  </si>
  <si>
    <t>芦屋ＪＣ</t>
  </si>
  <si>
    <t>松野元紀</t>
  </si>
  <si>
    <t>上野海斗</t>
  </si>
  <si>
    <t>浦川大樹</t>
  </si>
  <si>
    <t>Ｋ・ＷＩＮＧＳ．ＡＣ</t>
  </si>
  <si>
    <t>元主武</t>
  </si>
  <si>
    <t>枌恭平</t>
  </si>
  <si>
    <t>折尾西陸上クラブ</t>
  </si>
  <si>
    <t>村﨑嘉紀</t>
  </si>
  <si>
    <t>アスリートクラブこうし</t>
  </si>
  <si>
    <t>金澤佑亮</t>
  </si>
  <si>
    <t>井手翔琉</t>
  </si>
  <si>
    <t>橋詰将宝</t>
  </si>
  <si>
    <t>大和志帆</t>
  </si>
  <si>
    <t>斉藤南々香</t>
  </si>
  <si>
    <t>アスリートクラブこうし</t>
  </si>
  <si>
    <t>元主文</t>
  </si>
  <si>
    <t>永目さくら</t>
  </si>
  <si>
    <t>大塚和泉</t>
  </si>
  <si>
    <t>中村菜月</t>
  </si>
  <si>
    <t>中村紗綺</t>
  </si>
  <si>
    <t>甲斐菜々子</t>
  </si>
  <si>
    <t>秋山祐妃</t>
  </si>
  <si>
    <t>増永さくら</t>
  </si>
  <si>
    <t>ＲＦＣ</t>
  </si>
  <si>
    <t>角園優貴子</t>
  </si>
  <si>
    <t>森川紗妃</t>
  </si>
  <si>
    <t>鏡</t>
  </si>
  <si>
    <t>柴田麻理伊</t>
  </si>
  <si>
    <t>河東</t>
  </si>
  <si>
    <t>江島亜希</t>
  </si>
  <si>
    <t>藤原あかね</t>
  </si>
  <si>
    <t>福間</t>
  </si>
  <si>
    <t>庄司莉花</t>
  </si>
  <si>
    <t>馬場早弥奈</t>
  </si>
  <si>
    <t>河東</t>
  </si>
  <si>
    <t>岡村寧々</t>
  </si>
  <si>
    <t>足立望美</t>
  </si>
  <si>
    <t>山内菜都</t>
  </si>
  <si>
    <t>中川結友</t>
  </si>
  <si>
    <t>谷光環奈</t>
  </si>
  <si>
    <t>工藤茉理奈</t>
  </si>
  <si>
    <t>寺本航大</t>
  </si>
  <si>
    <t>Delightul水俣</t>
  </si>
  <si>
    <t>谷本　樹</t>
  </si>
  <si>
    <t>八代KAC</t>
  </si>
  <si>
    <t>中村祐響</t>
  </si>
  <si>
    <t>浦川栞伍</t>
  </si>
  <si>
    <t>しらふじ保育園</t>
  </si>
  <si>
    <t>津志田颯斗</t>
  </si>
  <si>
    <t>津志田組</t>
  </si>
  <si>
    <t>市原天斗</t>
  </si>
  <si>
    <t>王栄幼稚園</t>
  </si>
  <si>
    <t>河﨑雄斗</t>
  </si>
  <si>
    <t>山口圭太</t>
  </si>
  <si>
    <t>藤川絢也</t>
  </si>
  <si>
    <t>平塚崚誠</t>
  </si>
  <si>
    <t>山鹿圭司</t>
  </si>
  <si>
    <t>津田啓史</t>
  </si>
  <si>
    <t>水俣第一</t>
  </si>
  <si>
    <t>中山　敬</t>
  </si>
  <si>
    <t>横手大翔</t>
  </si>
  <si>
    <t>やまが総合</t>
  </si>
  <si>
    <t>西　亮太</t>
  </si>
  <si>
    <t>林　奏斗</t>
  </si>
  <si>
    <t>Ｋ・ＷＩＮＧＳ．ＡＣ</t>
  </si>
  <si>
    <t>Ｋ・ＷＩＮＧＳ．ＡＣ</t>
  </si>
  <si>
    <t>藤川修司</t>
  </si>
  <si>
    <t>栗屋大夢</t>
  </si>
  <si>
    <t>日下部　晴人</t>
  </si>
  <si>
    <t>SWG陸上クラブ</t>
  </si>
  <si>
    <t>藤本光太郎</t>
  </si>
  <si>
    <t>SWG陸上クラブ</t>
  </si>
  <si>
    <t>益田　薫</t>
  </si>
  <si>
    <t>福山太平</t>
  </si>
  <si>
    <t>工藤薫平</t>
  </si>
  <si>
    <t>溝田晃一郎</t>
  </si>
  <si>
    <t>上村飛翼</t>
  </si>
  <si>
    <t>K.WINGS.AC</t>
  </si>
  <si>
    <t>鮎川真琴</t>
  </si>
  <si>
    <t>金子
高田
仲野
小夏</t>
  </si>
  <si>
    <t>上田大雅</t>
  </si>
  <si>
    <t>ＫＵＲＳ</t>
  </si>
  <si>
    <t>横手翔悟</t>
  </si>
  <si>
    <t>緒方惇之介</t>
  </si>
  <si>
    <t>田代克己</t>
  </si>
  <si>
    <t>飽田南</t>
  </si>
  <si>
    <t>吉村仁志</t>
  </si>
  <si>
    <t>北口諄之丞</t>
  </si>
  <si>
    <t>山下大志</t>
  </si>
  <si>
    <t>土門匠</t>
  </si>
  <si>
    <t>井上稜大</t>
  </si>
  <si>
    <t>健軍</t>
  </si>
  <si>
    <t>黒田健斗</t>
  </si>
  <si>
    <t>植田大貴</t>
  </si>
  <si>
    <t>松本凌佑</t>
  </si>
  <si>
    <t>浦塘勝前</t>
  </si>
  <si>
    <t>出水南</t>
  </si>
  <si>
    <t>田川盟偉</t>
  </si>
  <si>
    <t>上村太陽</t>
  </si>
  <si>
    <t>タートルズ</t>
  </si>
  <si>
    <t>坂本和樹</t>
  </si>
  <si>
    <t>石原永太郎</t>
  </si>
  <si>
    <t>光本幸弘</t>
  </si>
  <si>
    <t>前田悠太郎</t>
  </si>
  <si>
    <t>満田龍生</t>
  </si>
  <si>
    <t>坂田雄希</t>
  </si>
  <si>
    <t>西田耀道</t>
  </si>
  <si>
    <t>堤　亮太</t>
  </si>
  <si>
    <t>涼風陸上クラブ</t>
  </si>
  <si>
    <t>山下敦裕</t>
  </si>
  <si>
    <t>早崎佑星</t>
  </si>
  <si>
    <t>友田燎兵</t>
  </si>
  <si>
    <t>黒田卓磨</t>
  </si>
  <si>
    <t>黒田拓進</t>
  </si>
  <si>
    <t>黒田一志</t>
  </si>
  <si>
    <t>山口　忍</t>
  </si>
  <si>
    <t>吉田病院</t>
  </si>
  <si>
    <t>恒松雄二</t>
  </si>
  <si>
    <t>九州武蔵</t>
  </si>
  <si>
    <t>鎌田　恵</t>
  </si>
  <si>
    <t>崇城大学</t>
  </si>
  <si>
    <t>岡山真一</t>
  </si>
  <si>
    <t>菊鹿走友会</t>
  </si>
  <si>
    <t>筌場義之</t>
  </si>
  <si>
    <t>谷本　渉</t>
  </si>
  <si>
    <t>MYTC</t>
  </si>
  <si>
    <t>溝田夏綺</t>
  </si>
  <si>
    <t>浦塘　貴亜依</t>
  </si>
  <si>
    <t>益田　芽</t>
  </si>
  <si>
    <t>平島朋夏</t>
  </si>
  <si>
    <t>櫨山ミキハ</t>
  </si>
  <si>
    <t>古町</t>
  </si>
  <si>
    <t>寺本有里香</t>
  </si>
  <si>
    <t>Delightful水俣</t>
  </si>
  <si>
    <t>原野　舞</t>
  </si>
  <si>
    <t>元主由香</t>
  </si>
  <si>
    <t>K.WINGS.AC</t>
  </si>
  <si>
    <t>小松紗也</t>
  </si>
  <si>
    <t>K.WINGS.AC</t>
  </si>
  <si>
    <t>緒方凜々子</t>
  </si>
  <si>
    <t>吉富槙桜</t>
  </si>
  <si>
    <t>錦西ジュニア</t>
  </si>
  <si>
    <t>桂川美佑</t>
  </si>
  <si>
    <t>腹赤</t>
  </si>
  <si>
    <t>辻口幸来</t>
  </si>
  <si>
    <t>谷本　凜</t>
  </si>
  <si>
    <t>藤田有紗</t>
  </si>
  <si>
    <t>安部　華南子</t>
  </si>
  <si>
    <t>武蔵</t>
  </si>
  <si>
    <t>西　美帆</t>
  </si>
  <si>
    <t>タートルズ</t>
  </si>
  <si>
    <t>市原月乃</t>
  </si>
  <si>
    <t>髙岡さくら</t>
  </si>
  <si>
    <t>福田真由</t>
  </si>
  <si>
    <t>井上　瑛</t>
  </si>
  <si>
    <t>奥古閑</t>
  </si>
  <si>
    <t>三原璃子</t>
  </si>
  <si>
    <t>松本　舞</t>
  </si>
  <si>
    <t>白木佑弥</t>
  </si>
  <si>
    <t>川上　優</t>
  </si>
  <si>
    <t>永田　葵</t>
  </si>
  <si>
    <t>藤田未来</t>
  </si>
  <si>
    <t>T＆F蘇陽</t>
  </si>
  <si>
    <t>河津美里</t>
  </si>
  <si>
    <t>脇田茉奈</t>
  </si>
  <si>
    <t>吉富瑞玖</t>
  </si>
  <si>
    <t>山崎満月</t>
  </si>
  <si>
    <t>清水　茜</t>
  </si>
  <si>
    <t>西　純香</t>
  </si>
  <si>
    <t>橋本大輝</t>
  </si>
  <si>
    <t>道上翔太</t>
  </si>
  <si>
    <t>米田和広</t>
  </si>
  <si>
    <t>中神慎也</t>
  </si>
  <si>
    <t>九州学院</t>
  </si>
  <si>
    <t>恒松満哉</t>
  </si>
  <si>
    <t>成瀬颯人</t>
  </si>
  <si>
    <t>碓井修人</t>
  </si>
  <si>
    <t>八尋貴史</t>
  </si>
  <si>
    <t>浦田源基</t>
  </si>
  <si>
    <t>山本大志</t>
  </si>
  <si>
    <t>５地対艦</t>
  </si>
  <si>
    <t>上村臣平</t>
  </si>
  <si>
    <t>岡村湧仁</t>
  </si>
  <si>
    <t>山本修士</t>
  </si>
  <si>
    <t>仲原英希</t>
  </si>
  <si>
    <t>福島健介</t>
  </si>
  <si>
    <t>松田英司</t>
  </si>
  <si>
    <t>熊本陸協</t>
  </si>
  <si>
    <t>坂本凌太</t>
  </si>
  <si>
    <t>黒瀬健人</t>
  </si>
  <si>
    <t>吉村玲亮</t>
  </si>
  <si>
    <t>家興隼人</t>
  </si>
  <si>
    <t>枌滉平</t>
  </si>
  <si>
    <t>永田築</t>
  </si>
  <si>
    <t>伊藤寛泰</t>
  </si>
  <si>
    <t>秋崎穂</t>
  </si>
  <si>
    <t>猪口拓己</t>
  </si>
  <si>
    <t>高橋満</t>
  </si>
  <si>
    <t>第二</t>
  </si>
  <si>
    <t>柳迫春香</t>
  </si>
  <si>
    <t>開新</t>
  </si>
  <si>
    <t>内間智子</t>
  </si>
  <si>
    <t>井沙津季</t>
  </si>
  <si>
    <t>熊本商業</t>
  </si>
  <si>
    <t>岩井あすか</t>
  </si>
  <si>
    <t>東可南子</t>
  </si>
  <si>
    <t>川本夏純</t>
  </si>
  <si>
    <t>江橋　新（2）</t>
  </si>
  <si>
    <t>益雪直鳳（２）</t>
  </si>
  <si>
    <t>KURS</t>
  </si>
  <si>
    <t>三谷健士</t>
  </si>
  <si>
    <t>熊本ＪＡＣ</t>
  </si>
  <si>
    <t>黒田悠斗</t>
  </si>
  <si>
    <t>田部涼大</t>
  </si>
  <si>
    <t>Ｔ＆Ｆ蘇陽</t>
  </si>
  <si>
    <t>小柳圭克</t>
  </si>
  <si>
    <t>山本翔</t>
  </si>
  <si>
    <t>千々石</t>
  </si>
  <si>
    <t>大塚拓実</t>
  </si>
  <si>
    <t>松本裕太</t>
  </si>
  <si>
    <t>橋口嵩</t>
  </si>
  <si>
    <t>熊大ＡＣ</t>
  </si>
  <si>
    <t>森田希夢（１）</t>
  </si>
  <si>
    <t>八代ＫＡＣ</t>
  </si>
  <si>
    <t>淀川新太（２）</t>
  </si>
  <si>
    <t>江橋勧（２）</t>
  </si>
  <si>
    <t>福田真由</t>
  </si>
  <si>
    <t>森本あかり</t>
  </si>
  <si>
    <t>荒尾JAC</t>
  </si>
  <si>
    <t>小柳千華</t>
  </si>
  <si>
    <t>井　美月</t>
  </si>
  <si>
    <t>寺本有子</t>
  </si>
  <si>
    <t>生駒　早音莉</t>
  </si>
  <si>
    <t>宇土</t>
  </si>
  <si>
    <t>大久保榛奈</t>
  </si>
  <si>
    <t>北村リエ子</t>
  </si>
  <si>
    <t>緒方萌乃</t>
  </si>
  <si>
    <t>大崎瑞季</t>
  </si>
  <si>
    <t>吉岡佑貴子</t>
  </si>
  <si>
    <t>熊本農業</t>
  </si>
  <si>
    <t>高岡　晃</t>
  </si>
  <si>
    <t>熊本大学</t>
  </si>
  <si>
    <t>田華勇気</t>
  </si>
  <si>
    <t>大阪陸協</t>
  </si>
  <si>
    <t>春田大輔</t>
  </si>
  <si>
    <t>熊大AC</t>
  </si>
  <si>
    <t>安部謙治</t>
  </si>
  <si>
    <t>花園小（教）</t>
  </si>
  <si>
    <t>宮崎俊明</t>
  </si>
  <si>
    <t>川村竜児</t>
  </si>
  <si>
    <t>赤崎拓真</t>
  </si>
  <si>
    <t>牛嶋拓斗</t>
  </si>
  <si>
    <t>硴塚裕也</t>
  </si>
  <si>
    <t>大塚智貴</t>
  </si>
  <si>
    <t>開新</t>
  </si>
  <si>
    <t>龍野央也</t>
  </si>
  <si>
    <t>桐原　誠</t>
  </si>
  <si>
    <t>西香織</t>
  </si>
  <si>
    <t>吉田有伶</t>
  </si>
  <si>
    <t>松尾ひろみ</t>
  </si>
  <si>
    <t>鹿南</t>
  </si>
  <si>
    <t>小林未來</t>
  </si>
  <si>
    <t>山本恭子</t>
  </si>
  <si>
    <t>尾方佑衣</t>
  </si>
  <si>
    <t>中嶋志帆</t>
  </si>
  <si>
    <t>東梨香</t>
  </si>
  <si>
    <t>桑原妃皇</t>
  </si>
  <si>
    <t>古閑原沙耶</t>
  </si>
  <si>
    <t>西野友梨</t>
  </si>
  <si>
    <t>川邉紅瑠未</t>
  </si>
  <si>
    <t>吉田茄穂</t>
  </si>
  <si>
    <t>川北麻鈴</t>
  </si>
  <si>
    <t>及川一樹</t>
  </si>
  <si>
    <t>木戸大地</t>
  </si>
  <si>
    <t>中川輝朗</t>
  </si>
  <si>
    <t>永冨涼太</t>
  </si>
  <si>
    <t>坂口恭介</t>
  </si>
  <si>
    <t>酒匂和政</t>
  </si>
  <si>
    <t>北部</t>
  </si>
  <si>
    <t>森内尚也</t>
  </si>
  <si>
    <t>清水</t>
  </si>
  <si>
    <t>高田健人</t>
  </si>
  <si>
    <t>小夏崇文</t>
  </si>
  <si>
    <t>橋本寛大</t>
  </si>
  <si>
    <t>今田拓見</t>
  </si>
  <si>
    <t>出水</t>
  </si>
  <si>
    <t>安井大地</t>
  </si>
  <si>
    <t>堀川雄斗</t>
  </si>
  <si>
    <t>元村翔平</t>
  </si>
  <si>
    <t>本田博己</t>
  </si>
  <si>
    <t>中川浩平</t>
  </si>
  <si>
    <t>村田俊貴</t>
  </si>
  <si>
    <t>入橋星太</t>
  </si>
  <si>
    <t>栗屋　野々花</t>
  </si>
  <si>
    <t>森田希夢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</si>
</sst>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  <numFmt numFmtId="184" formatCode="[$-F400]h:mm:ss\ AM/PM"/>
    <numFmt numFmtId="185" formatCode="[&gt;9999]##&quot;:&quot;##&quot;.&quot;#;##&quot;.&quot;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85" fontId="5" fillId="0" borderId="17" xfId="0" applyNumberFormat="1" applyFont="1" applyBorder="1" applyAlignment="1">
      <alignment horizontal="right" vertical="center"/>
    </xf>
    <xf numFmtId="185" fontId="5" fillId="0" borderId="4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178" fontId="5" fillId="0" borderId="33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 shrinkToFit="1"/>
    </xf>
    <xf numFmtId="185" fontId="5" fillId="0" borderId="8" xfId="0" applyNumberFormat="1" applyFont="1" applyBorder="1" applyAlignment="1">
      <alignment horizontal="right" vertical="center"/>
    </xf>
    <xf numFmtId="185" fontId="5" fillId="0" borderId="3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>
      <alignment horizontal="center" vertical="center"/>
    </xf>
    <xf numFmtId="185" fontId="5" fillId="0" borderId="3" xfId="0" applyNumberFormat="1" applyFont="1" applyBorder="1" applyAlignment="1">
      <alignment horizontal="center" vertical="center" shrinkToFit="1"/>
    </xf>
    <xf numFmtId="185" fontId="5" fillId="0" borderId="33" xfId="0" applyNumberFormat="1" applyFont="1" applyBorder="1" applyAlignment="1">
      <alignment horizontal="center" vertical="center" shrinkToFit="1"/>
    </xf>
    <xf numFmtId="185" fontId="5" fillId="0" borderId="4" xfId="0" applyNumberFormat="1" applyFont="1" applyBorder="1" applyAlignment="1">
      <alignment horizontal="center" vertical="center" shrinkToFit="1"/>
    </xf>
    <xf numFmtId="185" fontId="5" fillId="0" borderId="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vertical="center" shrinkToFit="1"/>
    </xf>
    <xf numFmtId="185" fontId="5" fillId="0" borderId="36" xfId="0" applyNumberFormat="1" applyFont="1" applyBorder="1" applyAlignment="1">
      <alignment vertical="center" shrinkToFit="1"/>
    </xf>
    <xf numFmtId="185" fontId="5" fillId="0" borderId="33" xfId="0" applyNumberFormat="1" applyFont="1" applyBorder="1" applyAlignment="1">
      <alignment horizontal="center" vertical="center"/>
    </xf>
    <xf numFmtId="185" fontId="5" fillId="0" borderId="21" xfId="0" applyNumberFormat="1" applyFont="1" applyBorder="1" applyAlignment="1">
      <alignment horizontal="center" vertical="center" shrinkToFit="1"/>
    </xf>
    <xf numFmtId="185" fontId="5" fillId="0" borderId="31" xfId="0" applyNumberFormat="1" applyFont="1" applyBorder="1" applyAlignment="1">
      <alignment vertical="center"/>
    </xf>
    <xf numFmtId="185" fontId="5" fillId="0" borderId="20" xfId="0" applyNumberFormat="1" applyFont="1" applyBorder="1" applyAlignment="1">
      <alignment horizontal="center" vertical="center"/>
    </xf>
    <xf numFmtId="185" fontId="5" fillId="0" borderId="22" xfId="0" applyNumberFormat="1" applyFont="1" applyBorder="1" applyAlignment="1">
      <alignment vertical="center" shrinkToFit="1"/>
    </xf>
    <xf numFmtId="185" fontId="5" fillId="0" borderId="37" xfId="0" applyNumberFormat="1" applyFont="1" applyBorder="1" applyAlignment="1">
      <alignment vertical="center" shrinkToFit="1"/>
    </xf>
    <xf numFmtId="185" fontId="0" fillId="0" borderId="0" xfId="0" applyNumberFormat="1" applyAlignment="1">
      <alignment vertical="center"/>
    </xf>
    <xf numFmtId="185" fontId="5" fillId="0" borderId="0" xfId="0" applyNumberFormat="1" applyFont="1" applyAlignment="1">
      <alignment vertical="center"/>
    </xf>
    <xf numFmtId="185" fontId="8" fillId="0" borderId="3" xfId="0" applyNumberFormat="1" applyFont="1" applyBorder="1" applyAlignment="1">
      <alignment horizontal="center" vertical="center" shrinkToFit="1"/>
    </xf>
    <xf numFmtId="185" fontId="5" fillId="0" borderId="4" xfId="0" applyNumberFormat="1" applyFont="1" applyBorder="1" applyAlignment="1">
      <alignment horizontal="right" vertical="center" shrinkToFit="1"/>
    </xf>
    <xf numFmtId="185" fontId="5" fillId="0" borderId="10" xfId="0" applyNumberFormat="1" applyFont="1" applyBorder="1" applyAlignment="1">
      <alignment vertical="center" shrinkToFit="1"/>
    </xf>
    <xf numFmtId="0" fontId="5" fillId="0" borderId="31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 quotePrefix="1">
      <alignment horizontal="center" vertical="center"/>
    </xf>
    <xf numFmtId="0" fontId="0" fillId="0" borderId="56" xfId="0" applyBorder="1" applyAlignment="1" quotePrefix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32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176" fontId="0" fillId="0" borderId="47" xfId="0" applyNumberFormat="1" applyBorder="1" applyAlignment="1">
      <alignment horizontal="center" vertical="center" shrinkToFit="1"/>
    </xf>
    <xf numFmtId="176" fontId="0" fillId="0" borderId="48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66" xfId="0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12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pans="2:23" ht="13.5" customHeight="1">
      <c r="B1" s="2"/>
      <c r="C1" s="124" t="s">
        <v>14</v>
      </c>
      <c r="D1" s="125"/>
      <c r="G1" s="133" t="s">
        <v>72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7" t="s">
        <v>65</v>
      </c>
    </row>
    <row r="2" spans="2:23" ht="14.25" customHeight="1" thickBot="1">
      <c r="B2" s="3"/>
      <c r="C2" s="126"/>
      <c r="D2" s="127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8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 thickBot="1">
      <c r="C4" s="5"/>
      <c r="E4" s="6"/>
      <c r="J4" s="4" t="s">
        <v>58</v>
      </c>
      <c r="K4" s="4"/>
      <c r="L4" s="4"/>
      <c r="M4" s="4"/>
      <c r="N4" s="4" t="s">
        <v>73</v>
      </c>
      <c r="O4" s="4"/>
      <c r="P4" s="4"/>
      <c r="Q4" s="4"/>
    </row>
    <row r="5" spans="2:23" ht="18.75" customHeight="1">
      <c r="B5" s="128"/>
      <c r="C5" s="129"/>
      <c r="D5" s="129"/>
      <c r="E5" s="130"/>
      <c r="F5" s="69"/>
      <c r="G5" s="131" t="s">
        <v>1</v>
      </c>
      <c r="H5" s="132"/>
      <c r="I5" s="69"/>
      <c r="J5" s="131">
        <v>2</v>
      </c>
      <c r="K5" s="132"/>
      <c r="L5" s="69"/>
      <c r="M5" s="131">
        <v>3</v>
      </c>
      <c r="N5" s="132"/>
      <c r="O5" s="69"/>
      <c r="P5" s="131">
        <v>4</v>
      </c>
      <c r="Q5" s="132"/>
      <c r="R5" s="69"/>
      <c r="S5" s="134">
        <v>5</v>
      </c>
      <c r="T5" s="135"/>
      <c r="U5" s="69"/>
      <c r="V5" s="134">
        <v>6</v>
      </c>
      <c r="W5" s="136"/>
    </row>
    <row r="6" spans="2:26" ht="14.25" customHeight="1">
      <c r="B6" s="141" t="s">
        <v>2</v>
      </c>
      <c r="C6" s="143" t="s">
        <v>3</v>
      </c>
      <c r="D6" s="144"/>
      <c r="E6" s="147" t="s">
        <v>4</v>
      </c>
      <c r="F6" s="139" t="s">
        <v>5</v>
      </c>
      <c r="G6" s="8" t="s">
        <v>6</v>
      </c>
      <c r="H6" s="9" t="s">
        <v>7</v>
      </c>
      <c r="I6" s="149" t="s">
        <v>5</v>
      </c>
      <c r="J6" s="8" t="s">
        <v>6</v>
      </c>
      <c r="K6" s="9" t="s">
        <v>7</v>
      </c>
      <c r="L6" s="149" t="s">
        <v>5</v>
      </c>
      <c r="M6" s="8" t="s">
        <v>6</v>
      </c>
      <c r="N6" s="9" t="s">
        <v>7</v>
      </c>
      <c r="O6" s="149" t="s">
        <v>5</v>
      </c>
      <c r="P6" s="8" t="s">
        <v>6</v>
      </c>
      <c r="Q6" s="9" t="s">
        <v>7</v>
      </c>
      <c r="R6" s="139" t="s">
        <v>5</v>
      </c>
      <c r="S6" s="8" t="s">
        <v>6</v>
      </c>
      <c r="T6" s="9" t="s">
        <v>7</v>
      </c>
      <c r="U6" s="139" t="s">
        <v>5</v>
      </c>
      <c r="V6" s="8" t="s">
        <v>6</v>
      </c>
      <c r="W6" s="70" t="s">
        <v>7</v>
      </c>
      <c r="Z6" s="107"/>
    </row>
    <row r="7" spans="2:26" ht="13.5">
      <c r="B7" s="142"/>
      <c r="C7" s="145"/>
      <c r="D7" s="146"/>
      <c r="E7" s="148"/>
      <c r="F7" s="140"/>
      <c r="G7" s="10"/>
      <c r="H7" s="11" t="s">
        <v>8</v>
      </c>
      <c r="I7" s="150"/>
      <c r="J7" s="10"/>
      <c r="K7" s="11" t="s">
        <v>8</v>
      </c>
      <c r="L7" s="150"/>
      <c r="M7" s="10"/>
      <c r="N7" s="11" t="s">
        <v>8</v>
      </c>
      <c r="O7" s="150"/>
      <c r="P7" s="10"/>
      <c r="Q7" s="11" t="s">
        <v>8</v>
      </c>
      <c r="R7" s="140"/>
      <c r="S7" s="10"/>
      <c r="T7" s="11" t="s">
        <v>8</v>
      </c>
      <c r="U7" s="140"/>
      <c r="V7" s="10"/>
      <c r="W7" s="71" t="s">
        <v>8</v>
      </c>
      <c r="Z7" s="107"/>
    </row>
    <row r="8" spans="1:26" ht="13.5">
      <c r="A8" s="12"/>
      <c r="B8" s="72">
        <v>37415</v>
      </c>
      <c r="C8" s="14" t="s">
        <v>31</v>
      </c>
      <c r="D8" s="15" t="s">
        <v>9</v>
      </c>
      <c r="E8" s="117"/>
      <c r="F8" s="16">
        <v>1</v>
      </c>
      <c r="G8" s="85">
        <v>2073</v>
      </c>
      <c r="H8" s="64" t="s">
        <v>162</v>
      </c>
      <c r="I8" s="16">
        <v>2</v>
      </c>
      <c r="J8" s="85">
        <v>2113</v>
      </c>
      <c r="K8" s="18" t="s">
        <v>164</v>
      </c>
      <c r="L8" s="16">
        <v>3</v>
      </c>
      <c r="M8" s="85">
        <v>2396</v>
      </c>
      <c r="N8" s="19" t="s">
        <v>166</v>
      </c>
      <c r="O8" s="16">
        <v>4</v>
      </c>
      <c r="P8" s="85">
        <v>2400</v>
      </c>
      <c r="Q8" s="19" t="s">
        <v>167</v>
      </c>
      <c r="R8" s="16">
        <v>5</v>
      </c>
      <c r="S8" s="85">
        <v>2470</v>
      </c>
      <c r="T8" s="19" t="s">
        <v>169</v>
      </c>
      <c r="U8" s="16">
        <v>6</v>
      </c>
      <c r="V8" s="85">
        <v>2943</v>
      </c>
      <c r="W8" s="73" t="s">
        <v>171</v>
      </c>
      <c r="Y8" s="1" t="str">
        <f>C8&amp;D8</f>
        <v>６歳未満１００ｍ</v>
      </c>
      <c r="Z8" s="107">
        <f>IF(G8="","",G8)</f>
        <v>2073</v>
      </c>
    </row>
    <row r="9" spans="1:26" ht="13.5" customHeight="1">
      <c r="A9" s="12"/>
      <c r="B9" s="72"/>
      <c r="C9" s="20" t="s">
        <v>10</v>
      </c>
      <c r="D9" s="21"/>
      <c r="E9" s="118"/>
      <c r="F9" s="22"/>
      <c r="G9" s="23"/>
      <c r="H9" s="74" t="s">
        <v>163</v>
      </c>
      <c r="I9" s="22"/>
      <c r="J9" s="23"/>
      <c r="K9" s="24" t="s">
        <v>165</v>
      </c>
      <c r="L9" s="22"/>
      <c r="M9" s="23"/>
      <c r="N9" s="24" t="s">
        <v>112</v>
      </c>
      <c r="O9" s="22"/>
      <c r="P9" s="23"/>
      <c r="Q9" s="24" t="s">
        <v>168</v>
      </c>
      <c r="R9" s="22"/>
      <c r="S9" s="23"/>
      <c r="T9" s="24" t="s">
        <v>170</v>
      </c>
      <c r="U9" s="22"/>
      <c r="V9" s="23"/>
      <c r="W9" s="75" t="s">
        <v>172</v>
      </c>
      <c r="Z9" s="107" t="str">
        <f>IF(H8="","",H8&amp;"  "&amp;"("&amp;H9&amp;")")</f>
        <v>寺本航大  (Delightul水俣)</v>
      </c>
    </row>
    <row r="10" spans="1:26" ht="13.5">
      <c r="A10" s="12"/>
      <c r="B10" s="72">
        <v>37415</v>
      </c>
      <c r="C10" s="14" t="s">
        <v>18</v>
      </c>
      <c r="D10" s="15" t="s">
        <v>9</v>
      </c>
      <c r="E10" s="117"/>
      <c r="F10" s="16">
        <v>1</v>
      </c>
      <c r="G10" s="85">
        <v>1701</v>
      </c>
      <c r="H10" s="64" t="s">
        <v>415</v>
      </c>
      <c r="I10" s="16">
        <v>2</v>
      </c>
      <c r="J10" s="85">
        <v>1994</v>
      </c>
      <c r="K10" s="18" t="s">
        <v>173</v>
      </c>
      <c r="L10" s="16">
        <v>3</v>
      </c>
      <c r="M10" s="85">
        <v>2007</v>
      </c>
      <c r="N10" s="19" t="s">
        <v>174</v>
      </c>
      <c r="O10" s="16">
        <v>4</v>
      </c>
      <c r="P10" s="85">
        <v>2123</v>
      </c>
      <c r="Q10" s="19" t="s">
        <v>175</v>
      </c>
      <c r="R10" s="16">
        <v>5</v>
      </c>
      <c r="S10" s="85">
        <v>2133</v>
      </c>
      <c r="T10" s="19" t="s">
        <v>176</v>
      </c>
      <c r="U10" s="16">
        <v>6</v>
      </c>
      <c r="V10" s="85">
        <v>2152</v>
      </c>
      <c r="W10" s="73" t="s">
        <v>177</v>
      </c>
      <c r="Y10" s="1" t="str">
        <f>C10&amp;D10</f>
        <v>小１男子１００ｍ</v>
      </c>
      <c r="Z10" s="107">
        <f>IF(G10="","",G10)</f>
        <v>1701</v>
      </c>
    </row>
    <row r="11" spans="1:26" ht="13.5" customHeight="1">
      <c r="A11" s="12"/>
      <c r="B11" s="72"/>
      <c r="C11" s="20"/>
      <c r="D11" s="21"/>
      <c r="E11" s="118"/>
      <c r="F11" s="22"/>
      <c r="G11" s="86"/>
      <c r="H11" s="88" t="s">
        <v>165</v>
      </c>
      <c r="I11" s="22"/>
      <c r="J11" s="86"/>
      <c r="K11" s="24" t="s">
        <v>76</v>
      </c>
      <c r="L11" s="22"/>
      <c r="M11" s="86"/>
      <c r="N11" s="24" t="s">
        <v>76</v>
      </c>
      <c r="O11" s="22"/>
      <c r="P11" s="86"/>
      <c r="Q11" s="24" t="s">
        <v>112</v>
      </c>
      <c r="R11" s="22"/>
      <c r="S11" s="86"/>
      <c r="T11" s="24" t="s">
        <v>76</v>
      </c>
      <c r="U11" s="22"/>
      <c r="V11" s="86"/>
      <c r="W11" s="75" t="s">
        <v>112</v>
      </c>
      <c r="Z11" s="107" t="str">
        <f>IF(H10="","",H10&amp;"  "&amp;"("&amp;H11&amp;")")</f>
        <v>森田希夢  (八代KAC)</v>
      </c>
    </row>
    <row r="12" spans="1:26" ht="13.5">
      <c r="A12" s="12"/>
      <c r="B12" s="115">
        <v>37415</v>
      </c>
      <c r="C12" s="14" t="s">
        <v>19</v>
      </c>
      <c r="D12" s="15" t="s">
        <v>9</v>
      </c>
      <c r="E12" s="117"/>
      <c r="F12" s="16">
        <v>1</v>
      </c>
      <c r="G12" s="85">
        <v>1694</v>
      </c>
      <c r="H12" s="64" t="s">
        <v>178</v>
      </c>
      <c r="I12" s="16">
        <v>2</v>
      </c>
      <c r="J12" s="85">
        <v>1752</v>
      </c>
      <c r="K12" s="18" t="s">
        <v>180</v>
      </c>
      <c r="L12" s="16">
        <v>3</v>
      </c>
      <c r="M12" s="85">
        <v>1769</v>
      </c>
      <c r="N12" s="19" t="s">
        <v>181</v>
      </c>
      <c r="O12" s="16">
        <v>4</v>
      </c>
      <c r="P12" s="85">
        <v>1862</v>
      </c>
      <c r="Q12" s="19" t="s">
        <v>183</v>
      </c>
      <c r="R12" s="16">
        <v>5</v>
      </c>
      <c r="S12" s="85">
        <v>1877</v>
      </c>
      <c r="T12" s="19" t="s">
        <v>184</v>
      </c>
      <c r="U12" s="16">
        <v>6</v>
      </c>
      <c r="V12" s="85">
        <v>1953</v>
      </c>
      <c r="W12" s="73" t="s">
        <v>187</v>
      </c>
      <c r="Y12" s="1" t="str">
        <f>C12&amp;D12</f>
        <v>小２男子１００ｍ</v>
      </c>
      <c r="Z12" s="107">
        <f>IF(G12="","",G12)</f>
        <v>1694</v>
      </c>
    </row>
    <row r="13" spans="1:26" ht="13.5" customHeight="1">
      <c r="A13" s="12"/>
      <c r="B13" s="116"/>
      <c r="C13" s="20"/>
      <c r="D13" s="21"/>
      <c r="E13" s="118"/>
      <c r="F13" s="22"/>
      <c r="G13" s="86"/>
      <c r="H13" s="88" t="s">
        <v>179</v>
      </c>
      <c r="I13" s="22"/>
      <c r="J13" s="86"/>
      <c r="K13" s="24" t="s">
        <v>76</v>
      </c>
      <c r="L13" s="22"/>
      <c r="M13" s="86"/>
      <c r="N13" s="24" t="s">
        <v>182</v>
      </c>
      <c r="O13" s="22"/>
      <c r="P13" s="86"/>
      <c r="Q13" s="24" t="s">
        <v>112</v>
      </c>
      <c r="R13" s="22"/>
      <c r="S13" s="86"/>
      <c r="T13" s="24" t="s">
        <v>186</v>
      </c>
      <c r="U13" s="22"/>
      <c r="V13" s="86"/>
      <c r="W13" s="75" t="s">
        <v>112</v>
      </c>
      <c r="Z13" s="107" t="str">
        <f>IF(H12="","",H12&amp;"  "&amp;"("&amp;H13&amp;")")</f>
        <v>津田啓史  (水俣第一)</v>
      </c>
    </row>
    <row r="14" spans="1:26" ht="13.5">
      <c r="A14" s="12"/>
      <c r="B14" s="119">
        <v>37415</v>
      </c>
      <c r="C14" s="14" t="s">
        <v>20</v>
      </c>
      <c r="D14" s="15" t="s">
        <v>9</v>
      </c>
      <c r="E14" s="120"/>
      <c r="F14" s="16">
        <v>1</v>
      </c>
      <c r="G14" s="85">
        <v>1529</v>
      </c>
      <c r="H14" s="64" t="s">
        <v>188</v>
      </c>
      <c r="I14" s="16">
        <v>2</v>
      </c>
      <c r="J14" s="85">
        <v>1625</v>
      </c>
      <c r="K14" s="18" t="s">
        <v>189</v>
      </c>
      <c r="L14" s="16">
        <v>3</v>
      </c>
      <c r="M14" s="85">
        <v>1721</v>
      </c>
      <c r="N14" s="19" t="s">
        <v>191</v>
      </c>
      <c r="O14" s="16">
        <v>4</v>
      </c>
      <c r="P14" s="85">
        <v>1827</v>
      </c>
      <c r="Q14" s="19" t="s">
        <v>193</v>
      </c>
      <c r="R14" s="16">
        <v>5</v>
      </c>
      <c r="S14" s="85">
        <v>1860</v>
      </c>
      <c r="T14" s="19" t="s">
        <v>194</v>
      </c>
      <c r="U14" s="16">
        <v>6</v>
      </c>
      <c r="V14" s="85">
        <v>2019</v>
      </c>
      <c r="W14" s="73" t="s">
        <v>195</v>
      </c>
      <c r="Y14" s="1" t="str">
        <f>C14&amp;D14</f>
        <v>小３男子１００ｍ</v>
      </c>
      <c r="Z14" s="107">
        <f>IF(G14="","",G14)</f>
        <v>1529</v>
      </c>
    </row>
    <row r="15" spans="1:26" ht="13.5" customHeight="1">
      <c r="A15" s="12"/>
      <c r="B15" s="119"/>
      <c r="C15" s="20"/>
      <c r="D15" s="21"/>
      <c r="E15" s="120"/>
      <c r="F15" s="22"/>
      <c r="G15" s="86"/>
      <c r="H15" s="24" t="s">
        <v>283</v>
      </c>
      <c r="I15" s="22"/>
      <c r="J15" s="86"/>
      <c r="K15" s="24" t="s">
        <v>190</v>
      </c>
      <c r="L15" s="22"/>
      <c r="M15" s="86"/>
      <c r="N15" s="24" t="s">
        <v>192</v>
      </c>
      <c r="O15" s="22"/>
      <c r="P15" s="86"/>
      <c r="Q15" s="24" t="s">
        <v>190</v>
      </c>
      <c r="R15" s="22"/>
      <c r="S15" s="86"/>
      <c r="T15" s="24" t="s">
        <v>112</v>
      </c>
      <c r="U15" s="22"/>
      <c r="V15" s="86"/>
      <c r="W15" s="75" t="s">
        <v>112</v>
      </c>
      <c r="Z15" s="107" t="str">
        <f>IF(H14="","",H14&amp;"  "&amp;"("&amp;H15&amp;")")</f>
        <v>栗屋大夢  (T＆F蘇陽)</v>
      </c>
    </row>
    <row r="16" spans="1:26" ht="13.5">
      <c r="A16" s="12"/>
      <c r="B16" s="119">
        <v>37415</v>
      </c>
      <c r="C16" s="14" t="s">
        <v>17</v>
      </c>
      <c r="D16" s="15" t="s">
        <v>27</v>
      </c>
      <c r="E16" s="120"/>
      <c r="F16" s="16">
        <v>1</v>
      </c>
      <c r="G16" s="85">
        <v>1551</v>
      </c>
      <c r="H16" s="64" t="s">
        <v>216</v>
      </c>
      <c r="I16" s="16">
        <v>2</v>
      </c>
      <c r="J16" s="85">
        <v>1564</v>
      </c>
      <c r="K16" s="18" t="s">
        <v>218</v>
      </c>
      <c r="L16" s="16">
        <v>3</v>
      </c>
      <c r="M16" s="85">
        <v>1602</v>
      </c>
      <c r="N16" s="19" t="s">
        <v>219</v>
      </c>
      <c r="O16" s="16">
        <v>4</v>
      </c>
      <c r="P16" s="85">
        <v>1613</v>
      </c>
      <c r="Q16" s="19" t="s">
        <v>199</v>
      </c>
      <c r="R16" s="16">
        <v>5</v>
      </c>
      <c r="S16" s="85">
        <v>1619</v>
      </c>
      <c r="T16" s="19" t="s">
        <v>197</v>
      </c>
      <c r="U16" s="16">
        <v>6</v>
      </c>
      <c r="V16" s="85">
        <v>1623</v>
      </c>
      <c r="W16" s="73" t="s">
        <v>196</v>
      </c>
      <c r="Y16" s="1" t="str">
        <f>C16&amp;D16</f>
        <v>小４男子１００ｍ</v>
      </c>
      <c r="Z16" s="107">
        <f>IF(G16="","",G16)</f>
        <v>1551</v>
      </c>
    </row>
    <row r="17" spans="1:26" ht="13.5" customHeight="1">
      <c r="A17" s="12"/>
      <c r="B17" s="119"/>
      <c r="C17" s="20"/>
      <c r="D17" s="21"/>
      <c r="E17" s="120"/>
      <c r="F17" s="22"/>
      <c r="G17" s="86"/>
      <c r="H17" s="24" t="s">
        <v>217</v>
      </c>
      <c r="I17" s="22"/>
      <c r="J17" s="86"/>
      <c r="K17" s="24" t="s">
        <v>202</v>
      </c>
      <c r="L17" s="22"/>
      <c r="M17" s="86"/>
      <c r="N17" s="24" t="s">
        <v>220</v>
      </c>
      <c r="O17" s="22"/>
      <c r="P17" s="86"/>
      <c r="Q17" s="24" t="s">
        <v>112</v>
      </c>
      <c r="R17" s="22"/>
      <c r="S17" s="86"/>
      <c r="T17" s="24" t="s">
        <v>198</v>
      </c>
      <c r="U17" s="22"/>
      <c r="V17" s="86"/>
      <c r="W17" s="75" t="s">
        <v>112</v>
      </c>
      <c r="Z17" s="107" t="str">
        <f>IF(H16="","",H16&amp;"  "&amp;"("&amp;H17&amp;")")</f>
        <v>浦塘勝前  (出水南)</v>
      </c>
    </row>
    <row r="18" spans="1:26" ht="13.5">
      <c r="A18" s="12"/>
      <c r="B18" s="115">
        <v>37415</v>
      </c>
      <c r="C18" s="14" t="s">
        <v>21</v>
      </c>
      <c r="D18" s="15" t="s">
        <v>27</v>
      </c>
      <c r="E18" s="117"/>
      <c r="F18" s="16">
        <v>1</v>
      </c>
      <c r="G18" s="85">
        <v>1511</v>
      </c>
      <c r="H18" s="64" t="s">
        <v>209</v>
      </c>
      <c r="I18" s="16">
        <v>2</v>
      </c>
      <c r="J18" s="85">
        <v>1573</v>
      </c>
      <c r="K18" s="18" t="s">
        <v>210</v>
      </c>
      <c r="L18" s="16">
        <v>3</v>
      </c>
      <c r="M18" s="85">
        <v>1629</v>
      </c>
      <c r="N18" s="19" t="s">
        <v>211</v>
      </c>
      <c r="O18" s="16">
        <v>4</v>
      </c>
      <c r="P18" s="85">
        <v>1652</v>
      </c>
      <c r="Q18" s="19" t="s">
        <v>213</v>
      </c>
      <c r="R18" s="16">
        <v>5</v>
      </c>
      <c r="S18" s="85">
        <v>1799</v>
      </c>
      <c r="T18" s="19" t="s">
        <v>214</v>
      </c>
      <c r="U18" s="16">
        <v>6</v>
      </c>
      <c r="V18" s="85">
        <v>1817</v>
      </c>
      <c r="W18" s="73" t="s">
        <v>215</v>
      </c>
      <c r="Y18" s="1" t="str">
        <f>C18&amp;D18</f>
        <v>小５男子１００ｍ</v>
      </c>
      <c r="Z18" s="107">
        <f>IF(G18="","",G18)</f>
        <v>1511</v>
      </c>
    </row>
    <row r="19" spans="1:26" ht="13.5" customHeight="1">
      <c r="A19" s="12"/>
      <c r="B19" s="116"/>
      <c r="C19" s="20"/>
      <c r="D19" s="21"/>
      <c r="E19" s="118"/>
      <c r="F19" s="22"/>
      <c r="G19" s="86"/>
      <c r="H19" s="87" t="s">
        <v>202</v>
      </c>
      <c r="I19" s="22"/>
      <c r="J19" s="86"/>
      <c r="K19" s="24" t="s">
        <v>202</v>
      </c>
      <c r="L19" s="22"/>
      <c r="M19" s="86"/>
      <c r="N19" s="24" t="s">
        <v>212</v>
      </c>
      <c r="O19" s="22"/>
      <c r="P19" s="86"/>
      <c r="Q19" s="24" t="s">
        <v>202</v>
      </c>
      <c r="R19" s="22"/>
      <c r="S19" s="86"/>
      <c r="T19" s="24" t="s">
        <v>212</v>
      </c>
      <c r="U19" s="22"/>
      <c r="V19" s="86"/>
      <c r="W19" s="75" t="s">
        <v>212</v>
      </c>
      <c r="Z19" s="107" t="str">
        <f>IF(H18="","",H18&amp;"  "&amp;"("&amp;H19&amp;")")</f>
        <v>山下大志  (ＫＵＲＳ)</v>
      </c>
    </row>
    <row r="20" spans="1:26" ht="13.5">
      <c r="A20" s="12"/>
      <c r="B20" s="119">
        <v>37415</v>
      </c>
      <c r="C20" s="14" t="s">
        <v>22</v>
      </c>
      <c r="D20" s="15" t="s">
        <v>26</v>
      </c>
      <c r="E20" s="120"/>
      <c r="F20" s="16">
        <v>1</v>
      </c>
      <c r="G20" s="85">
        <v>1331</v>
      </c>
      <c r="H20" s="64" t="s">
        <v>201</v>
      </c>
      <c r="I20" s="16">
        <v>2</v>
      </c>
      <c r="J20" s="85">
        <v>1333</v>
      </c>
      <c r="K20" s="18" t="s">
        <v>203</v>
      </c>
      <c r="L20" s="16">
        <v>3</v>
      </c>
      <c r="M20" s="85">
        <v>1425</v>
      </c>
      <c r="N20" s="19" t="s">
        <v>204</v>
      </c>
      <c r="O20" s="16">
        <v>4</v>
      </c>
      <c r="P20" s="85">
        <v>1451</v>
      </c>
      <c r="Q20" s="19" t="s">
        <v>205</v>
      </c>
      <c r="R20" s="16">
        <v>5</v>
      </c>
      <c r="S20" s="85">
        <v>1471</v>
      </c>
      <c r="T20" s="19" t="s">
        <v>207</v>
      </c>
      <c r="U20" s="16">
        <v>6</v>
      </c>
      <c r="V20" s="85">
        <v>1476</v>
      </c>
      <c r="W20" s="73" t="s">
        <v>208</v>
      </c>
      <c r="Y20" s="1" t="str">
        <f>C20&amp;D20</f>
        <v>小６男子１００ｍ</v>
      </c>
      <c r="Z20" s="107">
        <f>IF(G20="","",G20)</f>
        <v>1331</v>
      </c>
    </row>
    <row r="21" spans="1:26" ht="13.5" customHeight="1">
      <c r="A21" s="12"/>
      <c r="B21" s="119"/>
      <c r="C21" s="20"/>
      <c r="D21" s="21"/>
      <c r="E21" s="120"/>
      <c r="F21" s="22"/>
      <c r="G21" s="85"/>
      <c r="H21" s="67" t="s">
        <v>202</v>
      </c>
      <c r="I21" s="22"/>
      <c r="J21" s="85"/>
      <c r="K21" s="67" t="s">
        <v>182</v>
      </c>
      <c r="L21" s="22"/>
      <c r="M21" s="23"/>
      <c r="N21" s="74" t="s">
        <v>81</v>
      </c>
      <c r="O21" s="22"/>
      <c r="P21" s="23"/>
      <c r="Q21" s="67" t="s">
        <v>206</v>
      </c>
      <c r="R21" s="22"/>
      <c r="S21" s="23"/>
      <c r="T21" s="74" t="s">
        <v>124</v>
      </c>
      <c r="U21" s="22"/>
      <c r="V21" s="23"/>
      <c r="W21" s="75" t="s">
        <v>202</v>
      </c>
      <c r="Z21" s="107" t="str">
        <f>IF(H20="","",H20&amp;"  "&amp;"("&amp;H21&amp;")")</f>
        <v>上田大雅  (ＫＵＲＳ)</v>
      </c>
    </row>
    <row r="22" spans="1:26" ht="13.5">
      <c r="A22" s="12"/>
      <c r="B22" s="119">
        <v>37415</v>
      </c>
      <c r="C22" s="14" t="s">
        <v>23</v>
      </c>
      <c r="D22" s="15" t="s">
        <v>9</v>
      </c>
      <c r="E22" s="120"/>
      <c r="F22" s="16">
        <v>1</v>
      </c>
      <c r="G22" s="91">
        <v>1297</v>
      </c>
      <c r="H22" s="92" t="s">
        <v>393</v>
      </c>
      <c r="I22" s="93">
        <v>2</v>
      </c>
      <c r="J22" s="91">
        <v>1298</v>
      </c>
      <c r="K22" s="94" t="s">
        <v>394</v>
      </c>
      <c r="L22" s="93">
        <v>3</v>
      </c>
      <c r="M22" s="91">
        <v>1304</v>
      </c>
      <c r="N22" s="92" t="s">
        <v>395</v>
      </c>
      <c r="O22" s="93">
        <v>4</v>
      </c>
      <c r="P22" s="91">
        <v>1336</v>
      </c>
      <c r="Q22" s="92" t="s">
        <v>396</v>
      </c>
      <c r="R22" s="93">
        <v>5</v>
      </c>
      <c r="S22" s="91">
        <v>1356</v>
      </c>
      <c r="T22" s="92" t="s">
        <v>397</v>
      </c>
      <c r="U22" s="93">
        <v>6</v>
      </c>
      <c r="V22" s="91">
        <v>1386</v>
      </c>
      <c r="W22" s="101" t="s">
        <v>398</v>
      </c>
      <c r="Y22" s="1" t="str">
        <f>C22&amp;D22</f>
        <v>中１男子１００ｍ</v>
      </c>
      <c r="Z22" s="107">
        <f>IF(G22="","",G22)</f>
        <v>1297</v>
      </c>
    </row>
    <row r="23" spans="1:26" ht="13.5" customHeight="1">
      <c r="A23" s="12"/>
      <c r="B23" s="119"/>
      <c r="C23" s="20"/>
      <c r="D23" s="21"/>
      <c r="E23" s="120"/>
      <c r="F23" s="22"/>
      <c r="G23" s="96"/>
      <c r="H23" s="97" t="s">
        <v>202</v>
      </c>
      <c r="I23" s="98"/>
      <c r="J23" s="96"/>
      <c r="K23" s="99" t="s">
        <v>338</v>
      </c>
      <c r="L23" s="98"/>
      <c r="M23" s="96"/>
      <c r="N23" s="99" t="s">
        <v>202</v>
      </c>
      <c r="O23" s="98"/>
      <c r="P23" s="96"/>
      <c r="Q23" s="99" t="s">
        <v>84</v>
      </c>
      <c r="R23" s="98"/>
      <c r="S23" s="96"/>
      <c r="T23" s="99" t="s">
        <v>381</v>
      </c>
      <c r="U23" s="98"/>
      <c r="V23" s="96"/>
      <c r="W23" s="100" t="s">
        <v>399</v>
      </c>
      <c r="Z23" s="107" t="str">
        <f>IF(H22="","",H22&amp;"  "&amp;"("&amp;H23&amp;")")</f>
        <v>及川一樹  (ＫＵＲＳ)</v>
      </c>
    </row>
    <row r="24" spans="1:26" ht="13.5">
      <c r="A24" s="12"/>
      <c r="B24" s="115">
        <v>37415</v>
      </c>
      <c r="C24" s="14" t="s">
        <v>24</v>
      </c>
      <c r="D24" s="15" t="s">
        <v>9</v>
      </c>
      <c r="E24" s="117"/>
      <c r="F24" s="16">
        <v>1</v>
      </c>
      <c r="G24" s="91">
        <v>1261</v>
      </c>
      <c r="H24" s="92" t="s">
        <v>400</v>
      </c>
      <c r="I24" s="93">
        <v>2</v>
      </c>
      <c r="J24" s="91">
        <v>1275</v>
      </c>
      <c r="K24" s="94" t="s">
        <v>402</v>
      </c>
      <c r="L24" s="93">
        <v>3</v>
      </c>
      <c r="M24" s="91">
        <v>1287</v>
      </c>
      <c r="N24" s="92" t="s">
        <v>403</v>
      </c>
      <c r="O24" s="93">
        <v>4</v>
      </c>
      <c r="P24" s="91">
        <v>1292</v>
      </c>
      <c r="Q24" s="92" t="s">
        <v>404</v>
      </c>
      <c r="R24" s="93">
        <v>5</v>
      </c>
      <c r="S24" s="91">
        <v>1297</v>
      </c>
      <c r="T24" s="92" t="s">
        <v>405</v>
      </c>
      <c r="U24" s="93">
        <v>6</v>
      </c>
      <c r="V24" s="91">
        <v>1301</v>
      </c>
      <c r="W24" s="101" t="s">
        <v>407</v>
      </c>
      <c r="Y24" s="1" t="str">
        <f>C24&amp;D24</f>
        <v>中２男子１００ｍ</v>
      </c>
      <c r="Z24" s="107">
        <f>IF(G24="","",G24)</f>
        <v>1261</v>
      </c>
    </row>
    <row r="25" spans="1:26" ht="13.5" customHeight="1">
      <c r="A25" s="12"/>
      <c r="B25" s="116"/>
      <c r="C25" s="20"/>
      <c r="D25" s="21"/>
      <c r="E25" s="118"/>
      <c r="F25" s="22"/>
      <c r="G25" s="96"/>
      <c r="H25" s="97" t="s">
        <v>401</v>
      </c>
      <c r="I25" s="98"/>
      <c r="J25" s="96"/>
      <c r="K25" s="99" t="s">
        <v>202</v>
      </c>
      <c r="L25" s="98"/>
      <c r="M25" s="96"/>
      <c r="N25" s="99" t="s">
        <v>202</v>
      </c>
      <c r="O25" s="98"/>
      <c r="P25" s="96"/>
      <c r="Q25" s="99" t="s">
        <v>147</v>
      </c>
      <c r="R25" s="98"/>
      <c r="S25" s="96"/>
      <c r="T25" s="99" t="s">
        <v>406</v>
      </c>
      <c r="U25" s="98"/>
      <c r="V25" s="96"/>
      <c r="W25" s="100" t="s">
        <v>147</v>
      </c>
      <c r="Z25" s="107" t="str">
        <f>IF(H24="","",H24&amp;"  "&amp;"("&amp;H25&amp;")")</f>
        <v>森内尚也  (清水)</v>
      </c>
    </row>
    <row r="26" spans="1:26" ht="13.5">
      <c r="A26" s="12"/>
      <c r="B26" s="119">
        <v>37415</v>
      </c>
      <c r="C26" s="14" t="s">
        <v>25</v>
      </c>
      <c r="D26" s="15" t="s">
        <v>9</v>
      </c>
      <c r="E26" s="120"/>
      <c r="F26" s="16">
        <v>1</v>
      </c>
      <c r="G26" s="91">
        <v>1181</v>
      </c>
      <c r="H26" s="92" t="s">
        <v>408</v>
      </c>
      <c r="I26" s="93">
        <v>2</v>
      </c>
      <c r="J26" s="91">
        <v>1219</v>
      </c>
      <c r="K26" s="94" t="s">
        <v>409</v>
      </c>
      <c r="L26" s="93">
        <v>3</v>
      </c>
      <c r="M26" s="91">
        <v>1234</v>
      </c>
      <c r="N26" s="92" t="s">
        <v>410</v>
      </c>
      <c r="O26" s="93">
        <v>4</v>
      </c>
      <c r="P26" s="91">
        <v>1246</v>
      </c>
      <c r="Q26" s="92" t="s">
        <v>411</v>
      </c>
      <c r="R26" s="93">
        <v>5</v>
      </c>
      <c r="S26" s="91">
        <v>1282</v>
      </c>
      <c r="T26" s="92" t="s">
        <v>412</v>
      </c>
      <c r="U26" s="93">
        <v>6</v>
      </c>
      <c r="V26" s="91">
        <v>1356</v>
      </c>
      <c r="W26" s="95" t="s">
        <v>413</v>
      </c>
      <c r="Y26" s="1" t="str">
        <f>C26&amp;D26</f>
        <v>中３男子１００ｍ</v>
      </c>
      <c r="Z26" s="107">
        <f>IF(G26="","",G26)</f>
        <v>1181</v>
      </c>
    </row>
    <row r="27" spans="1:26" ht="13.5" customHeight="1">
      <c r="A27" s="12"/>
      <c r="B27" s="119"/>
      <c r="C27" s="20"/>
      <c r="D27" s="21"/>
      <c r="E27" s="120"/>
      <c r="F27" s="22"/>
      <c r="G27" s="96"/>
      <c r="H27" s="97" t="s">
        <v>338</v>
      </c>
      <c r="I27" s="98"/>
      <c r="J27" s="96"/>
      <c r="K27" s="99" t="s">
        <v>84</v>
      </c>
      <c r="L27" s="98"/>
      <c r="M27" s="96"/>
      <c r="N27" s="99" t="s">
        <v>147</v>
      </c>
      <c r="O27" s="98"/>
      <c r="P27" s="96"/>
      <c r="Q27" s="99" t="s">
        <v>399</v>
      </c>
      <c r="R27" s="98"/>
      <c r="S27" s="96"/>
      <c r="T27" s="99" t="s">
        <v>147</v>
      </c>
      <c r="U27" s="98"/>
      <c r="V27" s="96"/>
      <c r="W27" s="100" t="s">
        <v>147</v>
      </c>
      <c r="Z27" s="107" t="str">
        <f>IF(H26="","",H26&amp;"  "&amp;"("&amp;H27&amp;")")</f>
        <v>堀川雄斗  (千々石)</v>
      </c>
    </row>
    <row r="28" spans="1:26" ht="13.5">
      <c r="A28" s="12"/>
      <c r="B28" s="119">
        <v>37415</v>
      </c>
      <c r="C28" s="14" t="s">
        <v>66</v>
      </c>
      <c r="D28" s="15" t="s">
        <v>27</v>
      </c>
      <c r="E28" s="120"/>
      <c r="F28" s="16">
        <v>1</v>
      </c>
      <c r="G28" s="91">
        <v>1133</v>
      </c>
      <c r="H28" s="92" t="s">
        <v>371</v>
      </c>
      <c r="I28" s="93">
        <v>2</v>
      </c>
      <c r="J28" s="91">
        <v>1141</v>
      </c>
      <c r="K28" s="94" t="s">
        <v>372</v>
      </c>
      <c r="L28" s="93">
        <v>3</v>
      </c>
      <c r="M28" s="91">
        <v>1146</v>
      </c>
      <c r="N28" s="92" t="s">
        <v>373</v>
      </c>
      <c r="O28" s="93">
        <v>4</v>
      </c>
      <c r="P28" s="91">
        <v>1157</v>
      </c>
      <c r="Q28" s="92" t="s">
        <v>374</v>
      </c>
      <c r="R28" s="93">
        <v>5</v>
      </c>
      <c r="S28" s="91">
        <v>1195</v>
      </c>
      <c r="T28" s="92" t="s">
        <v>377</v>
      </c>
      <c r="U28" s="93">
        <v>6</v>
      </c>
      <c r="V28" s="91">
        <v>1215</v>
      </c>
      <c r="W28" s="101" t="s">
        <v>376</v>
      </c>
      <c r="Y28" s="1" t="str">
        <f>C28&amp;D28</f>
        <v>高校男子１００ｍ</v>
      </c>
      <c r="Z28" s="107">
        <f>IF(G28="","",G28)</f>
        <v>1133</v>
      </c>
    </row>
    <row r="29" spans="1:26" ht="13.5" customHeight="1">
      <c r="A29" s="12"/>
      <c r="B29" s="119"/>
      <c r="C29" s="20"/>
      <c r="D29" s="21"/>
      <c r="E29" s="120"/>
      <c r="F29" s="22"/>
      <c r="G29" s="96"/>
      <c r="H29" s="97" t="s">
        <v>294</v>
      </c>
      <c r="I29" s="98"/>
      <c r="J29" s="96"/>
      <c r="K29" s="99" t="s">
        <v>360</v>
      </c>
      <c r="L29" s="98"/>
      <c r="M29" s="96"/>
      <c r="N29" s="99" t="s">
        <v>294</v>
      </c>
      <c r="O29" s="98"/>
      <c r="P29" s="96"/>
      <c r="Q29" s="99" t="s">
        <v>294</v>
      </c>
      <c r="R29" s="98"/>
      <c r="S29" s="96"/>
      <c r="T29" s="99" t="s">
        <v>375</v>
      </c>
      <c r="U29" s="98"/>
      <c r="V29" s="96"/>
      <c r="W29" s="100" t="s">
        <v>360</v>
      </c>
      <c r="Z29" s="107" t="str">
        <f>IF(H28="","",H28&amp;"  "&amp;"("&amp;H29&amp;")")</f>
        <v>赤崎拓真  (九州学院)</v>
      </c>
    </row>
    <row r="30" spans="1:26" ht="13.5">
      <c r="A30" s="12"/>
      <c r="B30" s="119">
        <v>37415</v>
      </c>
      <c r="C30" s="14" t="s">
        <v>28</v>
      </c>
      <c r="D30" s="15" t="s">
        <v>47</v>
      </c>
      <c r="E30" s="120"/>
      <c r="F30" s="16">
        <v>1</v>
      </c>
      <c r="G30" s="91">
        <v>1124</v>
      </c>
      <c r="H30" s="92" t="s">
        <v>361</v>
      </c>
      <c r="I30" s="93">
        <v>2</v>
      </c>
      <c r="J30" s="91">
        <v>1215</v>
      </c>
      <c r="K30" s="94" t="s">
        <v>363</v>
      </c>
      <c r="L30" s="93">
        <v>3</v>
      </c>
      <c r="M30" s="91">
        <v>1225</v>
      </c>
      <c r="N30" s="92" t="s">
        <v>365</v>
      </c>
      <c r="O30" s="93">
        <v>4</v>
      </c>
      <c r="P30" s="91">
        <v>1246</v>
      </c>
      <c r="Q30" s="92" t="s">
        <v>367</v>
      </c>
      <c r="R30" s="93">
        <v>5</v>
      </c>
      <c r="S30" s="91">
        <v>1256</v>
      </c>
      <c r="T30" s="92" t="s">
        <v>369</v>
      </c>
      <c r="U30" s="93">
        <v>6</v>
      </c>
      <c r="V30" s="91">
        <v>1289</v>
      </c>
      <c r="W30" s="101" t="s">
        <v>370</v>
      </c>
      <c r="Y30" s="1" t="str">
        <f>C30&amp;D30</f>
        <v>一般男子１００ｍ</v>
      </c>
      <c r="Z30" s="107">
        <f>IF(G30="","",G30)</f>
        <v>1124</v>
      </c>
    </row>
    <row r="31" spans="1:26" ht="13.5" customHeight="1" thickBot="1">
      <c r="A31" s="12"/>
      <c r="B31" s="119"/>
      <c r="C31" s="35"/>
      <c r="D31" s="36"/>
      <c r="E31" s="114"/>
      <c r="F31" s="37"/>
      <c r="G31" s="102"/>
      <c r="H31" s="103" t="s">
        <v>362</v>
      </c>
      <c r="I31" s="104"/>
      <c r="J31" s="102"/>
      <c r="K31" s="105" t="s">
        <v>364</v>
      </c>
      <c r="L31" s="104"/>
      <c r="M31" s="102"/>
      <c r="N31" s="105" t="s">
        <v>366</v>
      </c>
      <c r="O31" s="104"/>
      <c r="P31" s="102"/>
      <c r="Q31" s="105" t="s">
        <v>368</v>
      </c>
      <c r="R31" s="104"/>
      <c r="S31" s="102"/>
      <c r="T31" s="105" t="s">
        <v>254</v>
      </c>
      <c r="U31" s="104"/>
      <c r="V31" s="102"/>
      <c r="W31" s="106" t="s">
        <v>254</v>
      </c>
      <c r="Z31" s="107" t="str">
        <f>IF(H30="","",H30&amp;"  "&amp;"("&amp;H31&amp;")")</f>
        <v>高岡　晃  (熊本大学)</v>
      </c>
    </row>
    <row r="32" spans="1:26" ht="13.5">
      <c r="A32" s="12"/>
      <c r="B32" s="119">
        <v>37415</v>
      </c>
      <c r="C32" s="14" t="s">
        <v>18</v>
      </c>
      <c r="D32" s="15" t="s">
        <v>29</v>
      </c>
      <c r="E32" s="120"/>
      <c r="F32" s="30">
        <v>1</v>
      </c>
      <c r="G32" s="62">
        <v>3189</v>
      </c>
      <c r="H32" s="65" t="s">
        <v>119</v>
      </c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77"/>
      <c r="Y32" s="1" t="str">
        <f>C32&amp;D32</f>
        <v>小１男子８００ｍ</v>
      </c>
      <c r="Z32" s="82">
        <f>IF(G32="","",G32)</f>
        <v>3189</v>
      </c>
    </row>
    <row r="33" spans="1:26" ht="13.5" customHeight="1">
      <c r="A33" s="12"/>
      <c r="B33" s="119"/>
      <c r="C33" s="20"/>
      <c r="D33" s="21"/>
      <c r="E33" s="120"/>
      <c r="F33" s="22"/>
      <c r="G33" s="23"/>
      <c r="H33" s="67" t="s">
        <v>120</v>
      </c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5"/>
      <c r="Z33" s="1" t="str">
        <f>IF(H32="","",H32&amp;"  "&amp;"("&amp;H33&amp;")")</f>
        <v>中川舜也  (芦屋ＪＣ)</v>
      </c>
    </row>
    <row r="34" spans="1:26" ht="13.5">
      <c r="A34" s="12"/>
      <c r="B34" s="119">
        <v>37415</v>
      </c>
      <c r="C34" s="14" t="s">
        <v>19</v>
      </c>
      <c r="D34" s="15" t="s">
        <v>29</v>
      </c>
      <c r="E34" s="120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73"/>
      <c r="Y34" s="1" t="str">
        <f>C34&amp;D34</f>
        <v>小２男子８００ｍ</v>
      </c>
      <c r="Z34" s="82">
        <f>IF(G34="","",G34)</f>
      </c>
    </row>
    <row r="35" spans="1:26" ht="13.5" customHeight="1">
      <c r="A35" s="12"/>
      <c r="B35" s="119"/>
      <c r="C35" s="20"/>
      <c r="D35" s="21"/>
      <c r="E35" s="120"/>
      <c r="F35" s="22"/>
      <c r="G35" s="23"/>
      <c r="H35" s="67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75"/>
      <c r="Z35" s="1">
        <f>IF(H34="","",H34&amp;"  "&amp;"("&amp;H35&amp;")")</f>
      </c>
    </row>
    <row r="36" spans="1:26" ht="13.5">
      <c r="A36" s="12"/>
      <c r="B36" s="119">
        <v>37415</v>
      </c>
      <c r="C36" s="14" t="s">
        <v>20</v>
      </c>
      <c r="D36" s="15" t="s">
        <v>29</v>
      </c>
      <c r="E36" s="120"/>
      <c r="F36" s="16">
        <v>1</v>
      </c>
      <c r="G36" s="60">
        <v>2533</v>
      </c>
      <c r="H36" s="64" t="s">
        <v>121</v>
      </c>
      <c r="I36" s="16">
        <v>2</v>
      </c>
      <c r="J36" s="60">
        <v>3180</v>
      </c>
      <c r="K36" s="18" t="s">
        <v>122</v>
      </c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73"/>
      <c r="Y36" s="1" t="str">
        <f>C36&amp;D36</f>
        <v>小３男子８００ｍ</v>
      </c>
      <c r="Z36" s="82">
        <f>IF(G36="","",G36)</f>
        <v>2533</v>
      </c>
    </row>
    <row r="37" spans="1:26" ht="13.5" customHeight="1">
      <c r="A37" s="12"/>
      <c r="B37" s="119"/>
      <c r="C37" s="20"/>
      <c r="D37" s="21"/>
      <c r="E37" s="120"/>
      <c r="F37" s="22"/>
      <c r="G37" s="23"/>
      <c r="H37" s="67" t="s">
        <v>107</v>
      </c>
      <c r="I37" s="22"/>
      <c r="J37" s="23"/>
      <c r="K37" s="74" t="s">
        <v>81</v>
      </c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75"/>
      <c r="Z37" s="1" t="str">
        <f>IF(H36="","",H36&amp;"  "&amp;"("&amp;H37&amp;")")</f>
        <v>松野元紀  (チーム武蔵)</v>
      </c>
    </row>
    <row r="38" spans="1:26" ht="13.5">
      <c r="A38" s="12"/>
      <c r="B38" s="119">
        <v>37415</v>
      </c>
      <c r="C38" s="14" t="s">
        <v>17</v>
      </c>
      <c r="D38" s="15" t="s">
        <v>29</v>
      </c>
      <c r="E38" s="120"/>
      <c r="F38" s="16">
        <v>1</v>
      </c>
      <c r="G38" s="60">
        <v>2477</v>
      </c>
      <c r="H38" s="64" t="s">
        <v>123</v>
      </c>
      <c r="I38" s="16">
        <v>2</v>
      </c>
      <c r="J38" s="60">
        <v>2481</v>
      </c>
      <c r="K38" s="18" t="s">
        <v>125</v>
      </c>
      <c r="L38" s="16">
        <v>3</v>
      </c>
      <c r="M38" s="60">
        <v>2490</v>
      </c>
      <c r="N38" s="19" t="s">
        <v>126</v>
      </c>
      <c r="O38" s="16">
        <v>4</v>
      </c>
      <c r="P38" s="60">
        <v>2540</v>
      </c>
      <c r="Q38" s="19" t="s">
        <v>128</v>
      </c>
      <c r="R38" s="16">
        <v>5</v>
      </c>
      <c r="S38" s="60">
        <v>2547</v>
      </c>
      <c r="T38" s="19" t="s">
        <v>130</v>
      </c>
      <c r="U38" s="16">
        <v>6</v>
      </c>
      <c r="V38" s="60">
        <v>2550</v>
      </c>
      <c r="W38" s="73" t="s">
        <v>131</v>
      </c>
      <c r="Y38" s="1" t="str">
        <f>C38&amp;D38</f>
        <v>小４男子８００ｍ</v>
      </c>
      <c r="Z38" s="82">
        <f>IF(G38="","",G38)</f>
        <v>2477</v>
      </c>
    </row>
    <row r="39" spans="1:26" ht="13.5" customHeight="1">
      <c r="A39" s="12"/>
      <c r="B39" s="119"/>
      <c r="C39" s="20"/>
      <c r="D39" s="21"/>
      <c r="E39" s="120"/>
      <c r="F39" s="22"/>
      <c r="G39" s="23"/>
      <c r="H39" s="74" t="s">
        <v>124</v>
      </c>
      <c r="I39" s="22"/>
      <c r="J39" s="23"/>
      <c r="K39" s="74" t="s">
        <v>124</v>
      </c>
      <c r="L39" s="22"/>
      <c r="M39" s="23"/>
      <c r="N39" s="24" t="s">
        <v>127</v>
      </c>
      <c r="O39" s="22"/>
      <c r="P39" s="23"/>
      <c r="Q39" s="24" t="s">
        <v>129</v>
      </c>
      <c r="R39" s="22"/>
      <c r="S39" s="23"/>
      <c r="T39" s="74" t="s">
        <v>124</v>
      </c>
      <c r="U39" s="22"/>
      <c r="V39" s="23"/>
      <c r="W39" s="74" t="s">
        <v>124</v>
      </c>
      <c r="Z39" s="1" t="str">
        <f>IF(H38="","",H38&amp;"  "&amp;"("&amp;H39&amp;")")</f>
        <v>浦川大樹  (Ｋ・ＷＩＮＧＳ．ＡＣ)</v>
      </c>
    </row>
    <row r="40" spans="1:26" ht="13.5">
      <c r="A40" s="12"/>
      <c r="B40" s="115">
        <v>37415</v>
      </c>
      <c r="C40" s="14" t="s">
        <v>21</v>
      </c>
      <c r="D40" s="15" t="s">
        <v>29</v>
      </c>
      <c r="E40" s="117"/>
      <c r="F40" s="16">
        <v>1</v>
      </c>
      <c r="G40" s="60">
        <v>2342</v>
      </c>
      <c r="H40" s="64" t="s">
        <v>109</v>
      </c>
      <c r="I40" s="16">
        <v>2</v>
      </c>
      <c r="J40" s="60">
        <v>3000</v>
      </c>
      <c r="K40" s="18" t="s">
        <v>111</v>
      </c>
      <c r="L40" s="16">
        <v>3</v>
      </c>
      <c r="M40" s="60">
        <v>3015</v>
      </c>
      <c r="N40" s="19" t="s">
        <v>113</v>
      </c>
      <c r="O40" s="16">
        <v>4</v>
      </c>
      <c r="P40" s="60">
        <v>3034</v>
      </c>
      <c r="Q40" s="19" t="s">
        <v>115</v>
      </c>
      <c r="R40" s="16">
        <v>5</v>
      </c>
      <c r="S40" s="60">
        <v>3078</v>
      </c>
      <c r="T40" s="19" t="s">
        <v>117</v>
      </c>
      <c r="U40" s="16">
        <v>6</v>
      </c>
      <c r="V40" s="60">
        <v>3083</v>
      </c>
      <c r="W40" s="73" t="s">
        <v>118</v>
      </c>
      <c r="Y40" s="1" t="str">
        <f>C40&amp;D40</f>
        <v>小５男子８００ｍ</v>
      </c>
      <c r="Z40" s="82">
        <f>IF(G40="","",G40)</f>
        <v>2342</v>
      </c>
    </row>
    <row r="41" spans="1:26" ht="13.5" customHeight="1">
      <c r="A41" s="12"/>
      <c r="B41" s="116"/>
      <c r="C41" s="20"/>
      <c r="D41" s="21"/>
      <c r="E41" s="118"/>
      <c r="F41" s="22"/>
      <c r="G41" s="23"/>
      <c r="H41" s="67" t="s">
        <v>110</v>
      </c>
      <c r="I41" s="22"/>
      <c r="J41" s="23"/>
      <c r="K41" s="24" t="s">
        <v>112</v>
      </c>
      <c r="L41" s="22"/>
      <c r="M41" s="23"/>
      <c r="N41" s="24" t="s">
        <v>114</v>
      </c>
      <c r="O41" s="22"/>
      <c r="P41" s="23"/>
      <c r="Q41" s="24" t="s">
        <v>116</v>
      </c>
      <c r="R41" s="22"/>
      <c r="S41" s="23"/>
      <c r="T41" s="24" t="s">
        <v>116</v>
      </c>
      <c r="U41" s="22"/>
      <c r="V41" s="23"/>
      <c r="W41" s="75" t="s">
        <v>116</v>
      </c>
      <c r="Z41" s="1" t="str">
        <f>IF(H40="","",H40&amp;"  "&amp;"("&amp;H41&amp;")")</f>
        <v>中川喬介  (芦屋JC)</v>
      </c>
    </row>
    <row r="42" spans="1:26" ht="13.5">
      <c r="A42" s="12"/>
      <c r="B42" s="119">
        <v>37415</v>
      </c>
      <c r="C42" s="14" t="s">
        <v>22</v>
      </c>
      <c r="D42" s="15" t="s">
        <v>30</v>
      </c>
      <c r="E42" s="120"/>
      <c r="F42" s="16">
        <v>1</v>
      </c>
      <c r="G42" s="60">
        <v>2209</v>
      </c>
      <c r="H42" s="64" t="s">
        <v>99</v>
      </c>
      <c r="I42" s="16">
        <v>2</v>
      </c>
      <c r="J42" s="60">
        <v>2214</v>
      </c>
      <c r="K42" s="18" t="s">
        <v>101</v>
      </c>
      <c r="L42" s="16">
        <v>3</v>
      </c>
      <c r="M42" s="60">
        <v>2231</v>
      </c>
      <c r="N42" s="19" t="s">
        <v>103</v>
      </c>
      <c r="O42" s="16">
        <v>4</v>
      </c>
      <c r="P42" s="60">
        <v>2487</v>
      </c>
      <c r="Q42" s="19" t="s">
        <v>105</v>
      </c>
      <c r="R42" s="16">
        <v>5</v>
      </c>
      <c r="S42" s="60">
        <v>3069</v>
      </c>
      <c r="T42" s="19" t="s">
        <v>106</v>
      </c>
      <c r="U42" s="16">
        <v>6</v>
      </c>
      <c r="V42" s="60">
        <v>3271</v>
      </c>
      <c r="W42" s="73" t="s">
        <v>108</v>
      </c>
      <c r="Y42" s="1" t="str">
        <f>C42&amp;D42</f>
        <v>小６男子８００ｍ</v>
      </c>
      <c r="Z42" s="82">
        <f>IF(G42="","",G42)</f>
        <v>2209</v>
      </c>
    </row>
    <row r="43" spans="1:26" ht="13.5" customHeight="1" thickBot="1">
      <c r="A43" s="12"/>
      <c r="B43" s="119"/>
      <c r="C43" s="45"/>
      <c r="D43" s="46"/>
      <c r="E43" s="117"/>
      <c r="F43" s="37"/>
      <c r="G43" s="38"/>
      <c r="H43" s="39" t="s">
        <v>100</v>
      </c>
      <c r="I43" s="37"/>
      <c r="J43" s="38"/>
      <c r="K43" s="39" t="s">
        <v>102</v>
      </c>
      <c r="L43" s="37"/>
      <c r="M43" s="38"/>
      <c r="N43" s="39" t="s">
        <v>104</v>
      </c>
      <c r="O43" s="37"/>
      <c r="P43" s="38"/>
      <c r="Q43" s="39" t="s">
        <v>104</v>
      </c>
      <c r="R43" s="37"/>
      <c r="S43" s="38"/>
      <c r="T43" s="39" t="s">
        <v>107</v>
      </c>
      <c r="U43" s="37"/>
      <c r="V43" s="38"/>
      <c r="W43" s="76" t="s">
        <v>107</v>
      </c>
      <c r="Z43" s="1" t="str">
        <f>IF(H42="","",H42&amp;"  "&amp;"("&amp;H43&amp;")")</f>
        <v>砂原一生  (ハートランドA・C)</v>
      </c>
    </row>
    <row r="44" spans="1:26" ht="13.5">
      <c r="A44" s="12"/>
      <c r="B44" s="119">
        <v>37415</v>
      </c>
      <c r="C44" s="49" t="s">
        <v>23</v>
      </c>
      <c r="D44" s="50" t="s">
        <v>32</v>
      </c>
      <c r="E44" s="151"/>
      <c r="F44" s="30">
        <v>1</v>
      </c>
      <c r="G44" s="62">
        <v>5210</v>
      </c>
      <c r="H44" s="65" t="s">
        <v>221</v>
      </c>
      <c r="I44" s="30">
        <v>2</v>
      </c>
      <c r="J44" s="62">
        <v>5283</v>
      </c>
      <c r="K44" s="57" t="s">
        <v>222</v>
      </c>
      <c r="L44" s="30">
        <v>3</v>
      </c>
      <c r="M44" s="62">
        <v>5429</v>
      </c>
      <c r="N44" s="34" t="s">
        <v>223</v>
      </c>
      <c r="O44" s="30">
        <v>4</v>
      </c>
      <c r="P44" s="62">
        <v>5440</v>
      </c>
      <c r="Q44" s="34" t="s">
        <v>224</v>
      </c>
      <c r="R44" s="30">
        <v>5</v>
      </c>
      <c r="S44" s="62">
        <v>5450</v>
      </c>
      <c r="T44" s="34" t="s">
        <v>225</v>
      </c>
      <c r="U44" s="30">
        <v>6</v>
      </c>
      <c r="V44" s="62">
        <v>5480</v>
      </c>
      <c r="W44" s="77" t="s">
        <v>226</v>
      </c>
      <c r="Y44" s="1" t="str">
        <f>C44&amp;D44</f>
        <v>中１男子１５００ｍ</v>
      </c>
      <c r="Z44" s="82">
        <f>IF(G44="","",G44)</f>
        <v>5210</v>
      </c>
    </row>
    <row r="45" spans="1:26" ht="13.5" customHeight="1">
      <c r="A45" s="12"/>
      <c r="B45" s="119"/>
      <c r="C45" s="20"/>
      <c r="D45" s="21"/>
      <c r="E45" s="120"/>
      <c r="F45" s="22"/>
      <c r="G45" s="23"/>
      <c r="H45" s="67" t="s">
        <v>147</v>
      </c>
      <c r="I45" s="22"/>
      <c r="J45" s="23"/>
      <c r="K45" s="67" t="s">
        <v>147</v>
      </c>
      <c r="L45" s="22"/>
      <c r="M45" s="23"/>
      <c r="N45" s="24" t="s">
        <v>147</v>
      </c>
      <c r="O45" s="22"/>
      <c r="P45" s="23"/>
      <c r="Q45" s="24" t="s">
        <v>112</v>
      </c>
      <c r="R45" s="22"/>
      <c r="S45" s="23"/>
      <c r="T45" s="24" t="s">
        <v>147</v>
      </c>
      <c r="U45" s="22"/>
      <c r="V45" s="23"/>
      <c r="W45" s="75" t="s">
        <v>147</v>
      </c>
      <c r="Z45" s="1" t="str">
        <f>IF(H44="","",H44&amp;"  "&amp;"("&amp;H45&amp;")")</f>
        <v>坂本和樹  (鏡)</v>
      </c>
    </row>
    <row r="46" spans="1:26" ht="13.5">
      <c r="A46" s="12"/>
      <c r="B46" s="115">
        <v>37415</v>
      </c>
      <c r="C46" s="14" t="s">
        <v>24</v>
      </c>
      <c r="D46" s="15" t="s">
        <v>32</v>
      </c>
      <c r="E46" s="117"/>
      <c r="F46" s="16">
        <v>1</v>
      </c>
      <c r="G46" s="60">
        <v>4254</v>
      </c>
      <c r="H46" s="64" t="s">
        <v>227</v>
      </c>
      <c r="I46" s="16">
        <v>2</v>
      </c>
      <c r="J46" s="60">
        <v>4310</v>
      </c>
      <c r="K46" s="18" t="s">
        <v>228</v>
      </c>
      <c r="L46" s="16">
        <v>3</v>
      </c>
      <c r="M46" s="60">
        <v>4460</v>
      </c>
      <c r="N46" s="19" t="s">
        <v>230</v>
      </c>
      <c r="O46" s="16">
        <v>4</v>
      </c>
      <c r="P46" s="60">
        <v>4493</v>
      </c>
      <c r="Q46" s="19" t="s">
        <v>231</v>
      </c>
      <c r="R46" s="16">
        <v>5</v>
      </c>
      <c r="S46" s="60">
        <v>4572</v>
      </c>
      <c r="T46" s="19" t="s">
        <v>232</v>
      </c>
      <c r="U46" s="16">
        <v>6</v>
      </c>
      <c r="V46" s="60">
        <v>5053</v>
      </c>
      <c r="W46" s="73" t="s">
        <v>233</v>
      </c>
      <c r="Y46" s="1" t="str">
        <f>C46&amp;D46</f>
        <v>中２男子１５００ｍ</v>
      </c>
      <c r="Z46" s="82">
        <f>IF(G46="","",G46)</f>
        <v>4254</v>
      </c>
    </row>
    <row r="47" spans="1:26" ht="13.5" customHeight="1">
      <c r="A47" s="12"/>
      <c r="B47" s="116"/>
      <c r="C47" s="20"/>
      <c r="D47" s="21"/>
      <c r="E47" s="118"/>
      <c r="F47" s="22"/>
      <c r="G47" s="23"/>
      <c r="H47" s="67" t="s">
        <v>147</v>
      </c>
      <c r="I47" s="22"/>
      <c r="J47" s="23"/>
      <c r="K47" s="24" t="s">
        <v>229</v>
      </c>
      <c r="L47" s="22"/>
      <c r="M47" s="23"/>
      <c r="N47" s="24" t="s">
        <v>147</v>
      </c>
      <c r="O47" s="22"/>
      <c r="P47" s="23"/>
      <c r="Q47" s="24" t="s">
        <v>147</v>
      </c>
      <c r="R47" s="22"/>
      <c r="S47" s="23"/>
      <c r="T47" s="24" t="s">
        <v>147</v>
      </c>
      <c r="U47" s="22"/>
      <c r="V47" s="23"/>
      <c r="W47" s="75" t="s">
        <v>147</v>
      </c>
      <c r="Z47" s="1" t="str">
        <f>IF(H46="","",H46&amp;"  "&amp;"("&amp;H47&amp;")")</f>
        <v>西田耀道  (鏡)</v>
      </c>
    </row>
    <row r="48" spans="1:26" ht="13.5">
      <c r="A48" s="12"/>
      <c r="B48" s="119">
        <v>37415</v>
      </c>
      <c r="C48" s="14" t="s">
        <v>25</v>
      </c>
      <c r="D48" s="15" t="s">
        <v>32</v>
      </c>
      <c r="E48" s="120"/>
      <c r="F48" s="16">
        <v>1</v>
      </c>
      <c r="G48" s="60">
        <v>4388</v>
      </c>
      <c r="H48" s="64" t="s">
        <v>234</v>
      </c>
      <c r="I48" s="16">
        <v>2</v>
      </c>
      <c r="J48" s="60">
        <v>4467</v>
      </c>
      <c r="K48" s="18" t="s">
        <v>235</v>
      </c>
      <c r="L48" s="16">
        <v>3</v>
      </c>
      <c r="M48" s="60"/>
      <c r="N48" s="19"/>
      <c r="O48" s="16">
        <v>4</v>
      </c>
      <c r="P48" s="60"/>
      <c r="Q48" s="19"/>
      <c r="R48" s="16">
        <v>5</v>
      </c>
      <c r="S48" s="60"/>
      <c r="T48" s="19"/>
      <c r="U48" s="16">
        <v>6</v>
      </c>
      <c r="V48" s="60"/>
      <c r="W48" s="73"/>
      <c r="Y48" s="1" t="s">
        <v>70</v>
      </c>
      <c r="Z48" s="82">
        <f>IF(G48="","",G48)</f>
        <v>4388</v>
      </c>
    </row>
    <row r="49" spans="1:26" ht="13.5" customHeight="1">
      <c r="A49" s="12"/>
      <c r="B49" s="119"/>
      <c r="C49" s="20"/>
      <c r="D49" s="21"/>
      <c r="E49" s="120"/>
      <c r="F49" s="22"/>
      <c r="G49" s="23"/>
      <c r="H49" s="67" t="s">
        <v>147</v>
      </c>
      <c r="I49" s="22"/>
      <c r="J49" s="23"/>
      <c r="K49" s="24" t="s">
        <v>147</v>
      </c>
      <c r="L49" s="22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75"/>
      <c r="Z49" s="1" t="str">
        <f>IF(H48="","",H48&amp;"  "&amp;"("&amp;H49&amp;")")</f>
        <v>黒田拓進  (鏡)</v>
      </c>
    </row>
    <row r="50" spans="1:26" ht="13.5">
      <c r="A50" s="12"/>
      <c r="B50" s="119">
        <v>37415</v>
      </c>
      <c r="C50" s="14" t="s">
        <v>66</v>
      </c>
      <c r="D50" s="15" t="s">
        <v>33</v>
      </c>
      <c r="E50" s="120"/>
      <c r="F50" s="16">
        <v>1</v>
      </c>
      <c r="G50" s="60"/>
      <c r="H50" s="64"/>
      <c r="I50" s="16">
        <v>2</v>
      </c>
      <c r="J50" s="60"/>
      <c r="K50" s="18"/>
      <c r="L50" s="16">
        <v>3</v>
      </c>
      <c r="M50" s="60"/>
      <c r="N50" s="19"/>
      <c r="O50" s="16">
        <v>4</v>
      </c>
      <c r="P50" s="60"/>
      <c r="Q50" s="19"/>
      <c r="R50" s="16">
        <v>5</v>
      </c>
      <c r="S50" s="60"/>
      <c r="T50" s="19"/>
      <c r="U50" s="16">
        <v>6</v>
      </c>
      <c r="V50" s="60"/>
      <c r="W50" s="73"/>
      <c r="Y50" s="1" t="str">
        <f>C50&amp;D50</f>
        <v>高校男子１５００ｍ</v>
      </c>
      <c r="Z50" s="82">
        <f>IF(G50="","",G50)</f>
      </c>
    </row>
    <row r="51" spans="1:26" ht="13.5" customHeight="1">
      <c r="A51" s="12"/>
      <c r="B51" s="119"/>
      <c r="C51" s="20"/>
      <c r="D51" s="21"/>
      <c r="E51" s="120"/>
      <c r="F51" s="22"/>
      <c r="G51" s="23"/>
      <c r="H51" s="67"/>
      <c r="I51" s="22"/>
      <c r="J51" s="23"/>
      <c r="K51" s="24"/>
      <c r="L51" s="22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75"/>
      <c r="Z51" s="1">
        <f>IF(H50="","",H50&amp;"  "&amp;"("&amp;H51&amp;")")</f>
      </c>
    </row>
    <row r="52" spans="1:26" ht="13.5">
      <c r="A52" s="12"/>
      <c r="B52" s="119">
        <v>37415</v>
      </c>
      <c r="C52" s="14" t="s">
        <v>28</v>
      </c>
      <c r="D52" s="15" t="s">
        <v>48</v>
      </c>
      <c r="E52" s="120"/>
      <c r="F52" s="16">
        <v>1</v>
      </c>
      <c r="G52" s="60">
        <v>4274</v>
      </c>
      <c r="H52" s="64" t="s">
        <v>236</v>
      </c>
      <c r="I52" s="16">
        <v>2</v>
      </c>
      <c r="J52" s="60">
        <v>4337</v>
      </c>
      <c r="K52" s="18" t="s">
        <v>238</v>
      </c>
      <c r="L52" s="16">
        <v>3</v>
      </c>
      <c r="M52" s="60">
        <v>4344</v>
      </c>
      <c r="N52" s="19" t="s">
        <v>240</v>
      </c>
      <c r="O52" s="16">
        <v>4</v>
      </c>
      <c r="P52" s="60">
        <v>4464</v>
      </c>
      <c r="Q52" s="19" t="s">
        <v>242</v>
      </c>
      <c r="R52" s="16">
        <v>5</v>
      </c>
      <c r="S52" s="60">
        <v>4471</v>
      </c>
      <c r="T52" s="19" t="s">
        <v>244</v>
      </c>
      <c r="U52" s="16">
        <v>6</v>
      </c>
      <c r="V52" s="60">
        <v>4497</v>
      </c>
      <c r="W52" s="73" t="s">
        <v>245</v>
      </c>
      <c r="Y52" s="1" t="str">
        <f>C52&amp;D52</f>
        <v>一般男子１５００ｍ</v>
      </c>
      <c r="Z52" s="82">
        <f>IF(G52="","",G52)</f>
        <v>4274</v>
      </c>
    </row>
    <row r="53" spans="1:26" ht="13.5" customHeight="1" thickBot="1">
      <c r="A53" s="12"/>
      <c r="B53" s="119"/>
      <c r="C53" s="35"/>
      <c r="D53" s="36"/>
      <c r="E53" s="114"/>
      <c r="F53" s="37"/>
      <c r="G53" s="38"/>
      <c r="H53" s="61" t="s">
        <v>237</v>
      </c>
      <c r="I53" s="37"/>
      <c r="J53" s="38"/>
      <c r="K53" s="39" t="s">
        <v>239</v>
      </c>
      <c r="L53" s="37"/>
      <c r="M53" s="38"/>
      <c r="N53" s="39" t="s">
        <v>241</v>
      </c>
      <c r="O53" s="37"/>
      <c r="P53" s="38"/>
      <c r="Q53" s="39" t="s">
        <v>243</v>
      </c>
      <c r="R53" s="37"/>
      <c r="S53" s="38"/>
      <c r="T53" s="39" t="s">
        <v>239</v>
      </c>
      <c r="U53" s="37"/>
      <c r="V53" s="38"/>
      <c r="W53" s="76" t="s">
        <v>246</v>
      </c>
      <c r="Z53" s="1" t="str">
        <f>IF(H52="","",H52&amp;"  "&amp;"("&amp;H53&amp;")")</f>
        <v>山口　忍  (吉田病院)</v>
      </c>
    </row>
    <row r="54" spans="1:26" ht="14.25" thickBot="1">
      <c r="A54" s="12"/>
      <c r="B54" s="119">
        <v>37415</v>
      </c>
      <c r="C54" s="14" t="s">
        <v>23</v>
      </c>
      <c r="D54" s="15" t="s">
        <v>45</v>
      </c>
      <c r="E54" s="120"/>
      <c r="F54" s="30">
        <v>1</v>
      </c>
      <c r="G54" s="62">
        <v>9356</v>
      </c>
      <c r="H54" s="65" t="s">
        <v>290</v>
      </c>
      <c r="I54" s="30">
        <v>2</v>
      </c>
      <c r="J54" s="62">
        <v>9377</v>
      </c>
      <c r="K54" s="57" t="s">
        <v>296</v>
      </c>
      <c r="L54" s="30">
        <v>3</v>
      </c>
      <c r="M54" s="62">
        <v>9546</v>
      </c>
      <c r="N54" s="34" t="s">
        <v>302</v>
      </c>
      <c r="O54" s="30">
        <v>4</v>
      </c>
      <c r="P54" s="62">
        <v>10328</v>
      </c>
      <c r="Q54" s="34" t="s">
        <v>303</v>
      </c>
      <c r="R54" s="30">
        <v>5</v>
      </c>
      <c r="S54" s="112"/>
      <c r="T54" s="34"/>
      <c r="U54" s="30">
        <v>6</v>
      </c>
      <c r="V54" s="62"/>
      <c r="W54" s="77"/>
      <c r="Y54" s="1" t="str">
        <f>C54&amp;D54</f>
        <v>中１男子３０００ｍ</v>
      </c>
      <c r="Z54" s="82">
        <f>IF(G54="","",G54)</f>
        <v>9356</v>
      </c>
    </row>
    <row r="55" spans="1:26" ht="13.5" customHeight="1">
      <c r="A55" s="12"/>
      <c r="B55" s="119"/>
      <c r="C55" s="20"/>
      <c r="D55" s="21"/>
      <c r="E55" s="120"/>
      <c r="F55" s="22"/>
      <c r="G55" s="23"/>
      <c r="H55" s="67" t="s">
        <v>149</v>
      </c>
      <c r="I55" s="22"/>
      <c r="J55" s="23"/>
      <c r="K55" s="24" t="s">
        <v>149</v>
      </c>
      <c r="L55" s="22"/>
      <c r="M55" s="23"/>
      <c r="N55" s="24" t="s">
        <v>149</v>
      </c>
      <c r="O55" s="22"/>
      <c r="P55" s="23"/>
      <c r="Q55" s="24" t="s">
        <v>149</v>
      </c>
      <c r="R55" s="22"/>
      <c r="S55" s="23"/>
      <c r="T55" s="24"/>
      <c r="U55" s="22"/>
      <c r="V55" s="23"/>
      <c r="W55" s="75"/>
      <c r="Z55" s="1" t="str">
        <f>IF(H54="","",H54&amp;"  "&amp;"("&amp;H55&amp;")")</f>
        <v>橋本大輝  (河東)</v>
      </c>
    </row>
    <row r="56" spans="1:26" ht="13.5">
      <c r="A56" s="12"/>
      <c r="B56" s="115">
        <v>37415</v>
      </c>
      <c r="C56" s="14" t="s">
        <v>24</v>
      </c>
      <c r="D56" s="15" t="s">
        <v>34</v>
      </c>
      <c r="E56" s="117"/>
      <c r="F56" s="16">
        <v>1</v>
      </c>
      <c r="G56" s="60">
        <v>9479</v>
      </c>
      <c r="H56" s="64" t="s">
        <v>291</v>
      </c>
      <c r="I56" s="16">
        <v>2</v>
      </c>
      <c r="J56" s="60">
        <v>9519</v>
      </c>
      <c r="K56" s="18" t="s">
        <v>297</v>
      </c>
      <c r="L56" s="16">
        <v>3</v>
      </c>
      <c r="M56" s="60">
        <v>9595</v>
      </c>
      <c r="N56" s="19" t="s">
        <v>304</v>
      </c>
      <c r="O56" s="16">
        <v>4</v>
      </c>
      <c r="P56" s="60">
        <v>10062</v>
      </c>
      <c r="Q56" s="19" t="s">
        <v>309</v>
      </c>
      <c r="R56" s="16">
        <v>5</v>
      </c>
      <c r="S56" s="60">
        <v>10113</v>
      </c>
      <c r="T56" s="19" t="s">
        <v>313</v>
      </c>
      <c r="U56" s="16">
        <v>6</v>
      </c>
      <c r="V56" s="60">
        <v>10328</v>
      </c>
      <c r="W56" s="73" t="s">
        <v>303</v>
      </c>
      <c r="Y56" s="1" t="str">
        <f>C56&amp;D56</f>
        <v>中２男子３０００ｍ</v>
      </c>
      <c r="Z56" s="82">
        <f>IF(G56="","",G56)</f>
        <v>9479</v>
      </c>
    </row>
    <row r="57" spans="1:26" ht="13.5" customHeight="1">
      <c r="A57" s="12"/>
      <c r="B57" s="116"/>
      <c r="C57" s="20"/>
      <c r="D57" s="21"/>
      <c r="E57" s="118"/>
      <c r="F57" s="22"/>
      <c r="G57" s="23"/>
      <c r="H57" s="67" t="s">
        <v>149</v>
      </c>
      <c r="I57" s="22"/>
      <c r="J57" s="23"/>
      <c r="K57" s="24" t="s">
        <v>149</v>
      </c>
      <c r="L57" s="22"/>
      <c r="M57" s="23"/>
      <c r="N57" s="24" t="s">
        <v>152</v>
      </c>
      <c r="O57" s="22"/>
      <c r="P57" s="23"/>
      <c r="Q57" s="24" t="s">
        <v>149</v>
      </c>
      <c r="R57" s="22"/>
      <c r="S57" s="23"/>
      <c r="T57" s="24" t="s">
        <v>149</v>
      </c>
      <c r="U57" s="22"/>
      <c r="V57" s="23"/>
      <c r="W57" s="75" t="s">
        <v>149</v>
      </c>
      <c r="Z57" s="1" t="str">
        <f>IF(H56="","",H56&amp;"  "&amp;"("&amp;H57&amp;")")</f>
        <v>道上翔太  (河東)</v>
      </c>
    </row>
    <row r="58" spans="1:26" ht="13.5">
      <c r="A58" s="12"/>
      <c r="B58" s="119">
        <v>37415</v>
      </c>
      <c r="C58" s="14" t="s">
        <v>25</v>
      </c>
      <c r="D58" s="15" t="s">
        <v>34</v>
      </c>
      <c r="E58" s="120"/>
      <c r="F58" s="16">
        <v>1</v>
      </c>
      <c r="G58" s="60">
        <v>8480</v>
      </c>
      <c r="H58" s="64" t="s">
        <v>292</v>
      </c>
      <c r="I58" s="16">
        <v>2</v>
      </c>
      <c r="J58" s="60">
        <v>9234</v>
      </c>
      <c r="K58" s="18" t="s">
        <v>298</v>
      </c>
      <c r="L58" s="16">
        <v>3</v>
      </c>
      <c r="M58" s="60">
        <v>9241</v>
      </c>
      <c r="N58" s="19" t="s">
        <v>305</v>
      </c>
      <c r="O58" s="16">
        <v>4</v>
      </c>
      <c r="P58" s="60">
        <v>9277</v>
      </c>
      <c r="Q58" s="19" t="s">
        <v>310</v>
      </c>
      <c r="R58" s="16">
        <v>5</v>
      </c>
      <c r="S58" s="60">
        <v>9400</v>
      </c>
      <c r="T58" s="19" t="s">
        <v>314</v>
      </c>
      <c r="U58" s="16">
        <v>6</v>
      </c>
      <c r="V58" s="60">
        <v>9578</v>
      </c>
      <c r="W58" s="73" t="s">
        <v>317</v>
      </c>
      <c r="Y58" s="1" t="str">
        <f>C58&amp;D58</f>
        <v>中３男子３０００ｍ</v>
      </c>
      <c r="Z58" s="82">
        <f>IF(G58="","",G58)</f>
        <v>8480</v>
      </c>
    </row>
    <row r="59" spans="1:26" ht="13.5" customHeight="1">
      <c r="A59" s="12"/>
      <c r="B59" s="119"/>
      <c r="C59" s="20"/>
      <c r="D59" s="21"/>
      <c r="E59" s="120"/>
      <c r="F59" s="22"/>
      <c r="G59" s="23"/>
      <c r="H59" s="67" t="s">
        <v>149</v>
      </c>
      <c r="I59" s="22"/>
      <c r="J59" s="23"/>
      <c r="K59" s="24" t="s">
        <v>152</v>
      </c>
      <c r="L59" s="22"/>
      <c r="M59" s="23"/>
      <c r="N59" s="24" t="s">
        <v>152</v>
      </c>
      <c r="O59" s="22"/>
      <c r="P59" s="23"/>
      <c r="Q59" s="24" t="s">
        <v>149</v>
      </c>
      <c r="R59" s="22"/>
      <c r="S59" s="23"/>
      <c r="T59" s="24" t="s">
        <v>152</v>
      </c>
      <c r="U59" s="22"/>
      <c r="V59" s="23"/>
      <c r="W59" s="75" t="s">
        <v>152</v>
      </c>
      <c r="Z59" s="1" t="str">
        <f>IF(H58="","",H58&amp;"  "&amp;"("&amp;H59&amp;")")</f>
        <v>米田和広  (河東)</v>
      </c>
    </row>
    <row r="60" spans="1:26" ht="13.5">
      <c r="A60" s="12"/>
      <c r="B60" s="119">
        <v>37415</v>
      </c>
      <c r="C60" s="14" t="s">
        <v>66</v>
      </c>
      <c r="D60" s="15" t="s">
        <v>46</v>
      </c>
      <c r="E60" s="120"/>
      <c r="F60" s="16">
        <v>1</v>
      </c>
      <c r="G60" s="60">
        <v>8595</v>
      </c>
      <c r="H60" s="64" t="s">
        <v>293</v>
      </c>
      <c r="I60" s="16">
        <v>2</v>
      </c>
      <c r="J60" s="60">
        <v>9009</v>
      </c>
      <c r="K60" s="18" t="s">
        <v>299</v>
      </c>
      <c r="L60" s="16">
        <v>3</v>
      </c>
      <c r="M60" s="60">
        <v>9011</v>
      </c>
      <c r="N60" s="19" t="s">
        <v>306</v>
      </c>
      <c r="O60" s="16">
        <v>4</v>
      </c>
      <c r="P60" s="60">
        <v>9267</v>
      </c>
      <c r="Q60" s="19" t="s">
        <v>311</v>
      </c>
      <c r="R60" s="16">
        <v>5</v>
      </c>
      <c r="S60" s="60">
        <v>9269</v>
      </c>
      <c r="T60" s="19" t="s">
        <v>315</v>
      </c>
      <c r="U60" s="16">
        <v>6</v>
      </c>
      <c r="V60" s="60">
        <v>9274</v>
      </c>
      <c r="W60" s="73" t="s">
        <v>318</v>
      </c>
      <c r="Y60" s="1" t="str">
        <f>C60&amp;D60</f>
        <v>高校男子３０００ｍ</v>
      </c>
      <c r="Z60" s="82">
        <f>IF(G60="","",G60)</f>
        <v>8595</v>
      </c>
    </row>
    <row r="61" spans="1:26" ht="13.5" customHeight="1">
      <c r="A61" s="12"/>
      <c r="B61" s="119"/>
      <c r="C61" s="20"/>
      <c r="D61" s="21"/>
      <c r="E61" s="120"/>
      <c r="F61" s="22"/>
      <c r="G61" s="23"/>
      <c r="H61" s="67" t="s">
        <v>294</v>
      </c>
      <c r="I61" s="22"/>
      <c r="J61" s="23"/>
      <c r="K61" s="24" t="s">
        <v>294</v>
      </c>
      <c r="L61" s="22"/>
      <c r="M61" s="23"/>
      <c r="N61" s="24" t="s">
        <v>294</v>
      </c>
      <c r="O61" s="22"/>
      <c r="P61" s="23"/>
      <c r="Q61" s="24" t="s">
        <v>294</v>
      </c>
      <c r="R61" s="22"/>
      <c r="S61" s="23"/>
      <c r="T61" s="24" t="s">
        <v>294</v>
      </c>
      <c r="U61" s="22"/>
      <c r="V61" s="23"/>
      <c r="W61" s="75" t="s">
        <v>319</v>
      </c>
      <c r="Z61" s="1" t="str">
        <f>IF(H60="","",H60&amp;"  "&amp;"("&amp;H61&amp;")")</f>
        <v>中神慎也  (九州学院)</v>
      </c>
    </row>
    <row r="62" spans="1:26" ht="13.5">
      <c r="A62" s="12"/>
      <c r="B62" s="119">
        <v>37415</v>
      </c>
      <c r="C62" s="14" t="s">
        <v>28</v>
      </c>
      <c r="D62" s="15" t="s">
        <v>34</v>
      </c>
      <c r="E62" s="120"/>
      <c r="F62" s="16">
        <v>1</v>
      </c>
      <c r="G62" s="60">
        <v>10037</v>
      </c>
      <c r="H62" s="64" t="s">
        <v>295</v>
      </c>
      <c r="I62" s="16">
        <v>2</v>
      </c>
      <c r="J62" s="60">
        <v>10372</v>
      </c>
      <c r="K62" s="18" t="s">
        <v>300</v>
      </c>
      <c r="L62" s="16">
        <v>3</v>
      </c>
      <c r="M62" s="60">
        <v>10504</v>
      </c>
      <c r="N62" s="19" t="s">
        <v>307</v>
      </c>
      <c r="O62" s="16">
        <v>4</v>
      </c>
      <c r="P62" s="60">
        <v>11206</v>
      </c>
      <c r="Q62" s="19" t="s">
        <v>312</v>
      </c>
      <c r="R62" s="16">
        <v>5</v>
      </c>
      <c r="S62" s="60">
        <v>11353</v>
      </c>
      <c r="T62" s="19" t="s">
        <v>316</v>
      </c>
      <c r="U62" s="16">
        <v>6</v>
      </c>
      <c r="V62" s="60"/>
      <c r="W62" s="73"/>
      <c r="Y62" s="1" t="str">
        <f>C62&amp;D62</f>
        <v>一般男子３０００ｍ</v>
      </c>
      <c r="Z62" s="82">
        <f>IF(G62="","",G62)</f>
        <v>10037</v>
      </c>
    </row>
    <row r="63" spans="1:26" ht="13.5" customHeight="1" thickBot="1">
      <c r="A63" s="12"/>
      <c r="B63" s="119"/>
      <c r="C63" s="35"/>
      <c r="D63" s="36"/>
      <c r="E63" s="114"/>
      <c r="F63" s="37"/>
      <c r="G63" s="38"/>
      <c r="H63" s="61" t="s">
        <v>301</v>
      </c>
      <c r="I63" s="37"/>
      <c r="J63" s="38"/>
      <c r="K63" s="61" t="s">
        <v>301</v>
      </c>
      <c r="L63" s="37"/>
      <c r="M63" s="38"/>
      <c r="N63" s="39" t="s">
        <v>308</v>
      </c>
      <c r="O63" s="37"/>
      <c r="P63" s="38"/>
      <c r="Q63" s="61" t="s">
        <v>301</v>
      </c>
      <c r="R63" s="37"/>
      <c r="S63" s="38"/>
      <c r="T63" s="61" t="s">
        <v>301</v>
      </c>
      <c r="U63" s="37"/>
      <c r="V63" s="38"/>
      <c r="W63" s="76"/>
      <c r="Z63" s="1" t="str">
        <f>IF(H62="","",H62&amp;"  "&amp;"("&amp;H63&amp;")")</f>
        <v>恒松満哉  (５地対艦)</v>
      </c>
    </row>
    <row r="64" spans="1:26" ht="13.5">
      <c r="A64" s="12"/>
      <c r="B64" s="119">
        <v>37415</v>
      </c>
      <c r="C64" s="14" t="s">
        <v>66</v>
      </c>
      <c r="D64" s="15" t="s">
        <v>61</v>
      </c>
      <c r="E64" s="120"/>
      <c r="F64" s="16">
        <v>1</v>
      </c>
      <c r="G64" s="60"/>
      <c r="H64" s="64"/>
      <c r="I64" s="16">
        <v>2</v>
      </c>
      <c r="J64" s="60"/>
      <c r="K64" s="18"/>
      <c r="L64" s="16">
        <v>3</v>
      </c>
      <c r="M64" s="60"/>
      <c r="N64" s="19"/>
      <c r="O64" s="16">
        <v>4</v>
      </c>
      <c r="P64" s="60"/>
      <c r="Q64" s="19"/>
      <c r="R64" s="16">
        <v>5</v>
      </c>
      <c r="S64" s="60"/>
      <c r="T64" s="19"/>
      <c r="U64" s="16">
        <v>6</v>
      </c>
      <c r="V64" s="60"/>
      <c r="W64" s="73"/>
      <c r="Y64" s="1" t="str">
        <f>C64&amp;D64</f>
        <v>高校男子５０００ｍ</v>
      </c>
      <c r="Z64" s="82">
        <f>IF(G64="","",G64)</f>
      </c>
    </row>
    <row r="65" spans="1:26" ht="13.5" customHeight="1">
      <c r="A65" s="12"/>
      <c r="B65" s="119"/>
      <c r="C65" s="20"/>
      <c r="D65" s="21"/>
      <c r="E65" s="120"/>
      <c r="F65" s="22"/>
      <c r="G65" s="23"/>
      <c r="H65" s="67"/>
      <c r="I65" s="22"/>
      <c r="J65" s="23"/>
      <c r="K65" s="24"/>
      <c r="L65" s="22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75"/>
      <c r="Z65" s="1">
        <f>IF(H64="","",H64&amp;"  "&amp;"("&amp;H65&amp;")")</f>
      </c>
    </row>
    <row r="66" spans="1:26" ht="13.5">
      <c r="A66" s="12"/>
      <c r="B66" s="119">
        <v>37415</v>
      </c>
      <c r="C66" s="14" t="s">
        <v>28</v>
      </c>
      <c r="D66" s="15" t="s">
        <v>49</v>
      </c>
      <c r="E66" s="120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73"/>
      <c r="Y66" s="1" t="str">
        <f>C66&amp;D66</f>
        <v>一般男子５０００ｍ</v>
      </c>
      <c r="Z66" s="82">
        <f>IF(G66="","",G66)</f>
      </c>
    </row>
    <row r="67" spans="1:26" ht="13.5" customHeight="1" thickBot="1">
      <c r="A67" s="12"/>
      <c r="B67" s="119"/>
      <c r="C67" s="35"/>
      <c r="D67" s="36"/>
      <c r="E67" s="114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76"/>
      <c r="Z67" s="1">
        <f>IF(H66="","",H66&amp;"  "&amp;"("&amp;H67&amp;")")</f>
      </c>
    </row>
    <row r="68" spans="1:26" ht="49.5" customHeight="1">
      <c r="A68" s="12"/>
      <c r="B68" s="115">
        <v>37415</v>
      </c>
      <c r="C68" s="31" t="s">
        <v>17</v>
      </c>
      <c r="D68" s="32" t="s">
        <v>57</v>
      </c>
      <c r="E68" s="117"/>
      <c r="F68" s="30">
        <v>1</v>
      </c>
      <c r="G68" s="17">
        <v>6561</v>
      </c>
      <c r="H68" s="40" t="s">
        <v>79</v>
      </c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78"/>
      <c r="Y68" s="1" t="str">
        <f>C68&amp;D68</f>
        <v>小４男子４×１００ｍR</v>
      </c>
      <c r="Z68" s="107">
        <f>IF(G68="","",G68)</f>
        <v>6561</v>
      </c>
    </row>
    <row r="69" spans="1:26" ht="13.5" customHeight="1">
      <c r="A69" s="12"/>
      <c r="B69" s="116"/>
      <c r="C69" s="45"/>
      <c r="D69" s="46"/>
      <c r="E69" s="121"/>
      <c r="F69" s="30"/>
      <c r="G69" s="23"/>
      <c r="H69" s="48" t="s">
        <v>76</v>
      </c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79"/>
      <c r="Z69" s="107" t="str">
        <f>IF(H68="","",H68&amp;"  "&amp;"("&amp;H69&amp;")")</f>
        <v>伊藤
別府
中山
三谷  (熊本JAC)</v>
      </c>
    </row>
    <row r="70" spans="1:26" ht="49.5" customHeight="1">
      <c r="A70" s="12"/>
      <c r="B70" s="115">
        <v>37415</v>
      </c>
      <c r="C70" s="14" t="s">
        <v>21</v>
      </c>
      <c r="D70" s="15" t="s">
        <v>57</v>
      </c>
      <c r="E70" s="117"/>
      <c r="F70" s="16">
        <v>1</v>
      </c>
      <c r="G70" s="85"/>
      <c r="H70" s="55"/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0"/>
      <c r="Y70" s="1" t="str">
        <f>C70&amp;D70</f>
        <v>小５男子４×１００ｍR</v>
      </c>
      <c r="Z70" s="107">
        <f>IF(G70="","",G70)</f>
      </c>
    </row>
    <row r="71" spans="1:26" ht="13.5" customHeight="1">
      <c r="A71" s="12"/>
      <c r="B71" s="116"/>
      <c r="C71" s="20"/>
      <c r="D71" s="21"/>
      <c r="E71" s="118"/>
      <c r="F71" s="22"/>
      <c r="G71" s="23"/>
      <c r="H71" s="24"/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5"/>
      <c r="Z71" s="107">
        <f>IF(H70="","",H70&amp;"  "&amp;"("&amp;H71&amp;")")</f>
      </c>
    </row>
    <row r="72" spans="1:26" ht="49.5" customHeight="1">
      <c r="A72" s="12"/>
      <c r="B72" s="115">
        <v>37415</v>
      </c>
      <c r="C72" s="31" t="s">
        <v>22</v>
      </c>
      <c r="D72" s="32" t="s">
        <v>57</v>
      </c>
      <c r="E72" s="121"/>
      <c r="F72" s="16">
        <v>1</v>
      </c>
      <c r="G72" s="17">
        <v>6459</v>
      </c>
      <c r="H72" s="55" t="s">
        <v>80</v>
      </c>
      <c r="I72" s="16">
        <v>2</v>
      </c>
      <c r="J72" s="60"/>
      <c r="K72" s="56"/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0"/>
      <c r="Y72" s="1" t="str">
        <f>C72&amp;D72</f>
        <v>小６男子４×１００ｍR</v>
      </c>
      <c r="Z72" s="107">
        <f>IF(G72="","",G72)</f>
        <v>6459</v>
      </c>
    </row>
    <row r="73" spans="1:26" ht="13.5" customHeight="1" thickBot="1">
      <c r="A73" s="12"/>
      <c r="B73" s="116"/>
      <c r="C73" s="35"/>
      <c r="D73" s="36"/>
      <c r="E73" s="113"/>
      <c r="F73" s="37"/>
      <c r="G73" s="38"/>
      <c r="H73" s="39" t="s">
        <v>81</v>
      </c>
      <c r="I73" s="37"/>
      <c r="J73" s="38"/>
      <c r="K73" s="39"/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76"/>
      <c r="Z73" s="107" t="str">
        <f>IF(H72="","",H72&amp;"  "&amp;"("&amp;H73&amp;")")</f>
        <v>上野(海）
上野（太）
上野（康）
緒方  (熊本東陸上クラブ)</v>
      </c>
    </row>
    <row r="74" spans="1:26" ht="49.5" customHeight="1">
      <c r="A74" s="12"/>
      <c r="B74" s="115">
        <v>37415</v>
      </c>
      <c r="C74" s="31" t="s">
        <v>68</v>
      </c>
      <c r="D74" s="32" t="s">
        <v>57</v>
      </c>
      <c r="E74" s="121"/>
      <c r="F74" s="16">
        <v>1</v>
      </c>
      <c r="G74" s="85">
        <v>4944</v>
      </c>
      <c r="H74" s="55" t="s">
        <v>200</v>
      </c>
      <c r="I74" s="16">
        <v>2</v>
      </c>
      <c r="J74" s="85">
        <v>5258</v>
      </c>
      <c r="K74" s="56" t="s">
        <v>83</v>
      </c>
      <c r="L74" s="16">
        <v>3</v>
      </c>
      <c r="M74" s="85"/>
      <c r="N74" s="56"/>
      <c r="O74" s="16">
        <v>4</v>
      </c>
      <c r="P74" s="85"/>
      <c r="Q74" s="56"/>
      <c r="R74" s="16">
        <v>5</v>
      </c>
      <c r="S74" s="85"/>
      <c r="T74" s="56"/>
      <c r="U74" s="16">
        <v>6</v>
      </c>
      <c r="V74" s="85"/>
      <c r="W74" s="80"/>
      <c r="Y74" s="1" t="str">
        <f>C74&amp;D74</f>
        <v>中学男子４×１００ｍR</v>
      </c>
      <c r="Z74" s="107">
        <f>IF(G74="","",G74)</f>
        <v>4944</v>
      </c>
    </row>
    <row r="75" spans="1:26" ht="13.5" customHeight="1" thickBot="1">
      <c r="A75" s="12"/>
      <c r="B75" s="116"/>
      <c r="C75" s="35"/>
      <c r="D75" s="36"/>
      <c r="E75" s="113"/>
      <c r="F75" s="37"/>
      <c r="G75" s="38"/>
      <c r="H75" s="39" t="s">
        <v>82</v>
      </c>
      <c r="I75" s="37"/>
      <c r="J75" s="38"/>
      <c r="K75" s="39" t="s">
        <v>84</v>
      </c>
      <c r="L75" s="37"/>
      <c r="M75" s="38"/>
      <c r="N75" s="39"/>
      <c r="O75" s="37"/>
      <c r="P75" s="38"/>
      <c r="Q75" s="39"/>
      <c r="R75" s="37"/>
      <c r="S75" s="38"/>
      <c r="T75" s="39"/>
      <c r="U75" s="37"/>
      <c r="V75" s="38"/>
      <c r="W75" s="76"/>
      <c r="Z75" s="107" t="str">
        <f>IF(H74="","",H74&amp;"  "&amp;"("&amp;H75&amp;")")</f>
        <v>金子
高田
仲野
小夏  (KURS)</v>
      </c>
    </row>
    <row r="76" spans="1:26" ht="49.5" customHeight="1">
      <c r="A76" s="12"/>
      <c r="B76" s="115">
        <v>37415</v>
      </c>
      <c r="C76" s="49" t="s">
        <v>66</v>
      </c>
      <c r="D76" s="50" t="s">
        <v>57</v>
      </c>
      <c r="E76" s="123"/>
      <c r="F76" s="30">
        <v>1</v>
      </c>
      <c r="G76" s="85">
        <v>4576</v>
      </c>
      <c r="H76" s="40" t="s">
        <v>85</v>
      </c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78"/>
      <c r="Y76" s="1" t="str">
        <f>C76&amp;D76</f>
        <v>高校男子４×１００ｍR</v>
      </c>
      <c r="Z76" s="107">
        <f>IF(G76="","",G76)</f>
        <v>4576</v>
      </c>
    </row>
    <row r="77" spans="1:26" ht="13.5" customHeight="1" thickBot="1">
      <c r="A77" s="12"/>
      <c r="B77" s="116"/>
      <c r="C77" s="35"/>
      <c r="D77" s="36"/>
      <c r="E77" s="113"/>
      <c r="F77" s="22"/>
      <c r="G77" s="23"/>
      <c r="H77" s="24" t="s">
        <v>86</v>
      </c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75"/>
      <c r="Z77" s="107" t="str">
        <f>IF(H76="","",H76&amp;"  "&amp;"("&amp;H77&amp;")")</f>
        <v>西村
牛島
龍野
白河  (熊本農業高校)</v>
      </c>
    </row>
    <row r="78" spans="1:26" ht="49.5" customHeight="1">
      <c r="A78" s="12"/>
      <c r="B78" s="115">
        <v>37415</v>
      </c>
      <c r="C78" s="31" t="s">
        <v>28</v>
      </c>
      <c r="D78" s="32" t="s">
        <v>57</v>
      </c>
      <c r="E78" s="121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1"/>
      <c r="Y78" s="1" t="str">
        <f>C78&amp;D78</f>
        <v>一般男子４×１００ｍR</v>
      </c>
      <c r="Z78" s="107">
        <f>IF(G78="","",G78)</f>
      </c>
    </row>
    <row r="79" spans="1:26" ht="13.5" customHeight="1" thickBot="1">
      <c r="A79" s="12"/>
      <c r="B79" s="116"/>
      <c r="C79" s="35"/>
      <c r="D79" s="36"/>
      <c r="E79" s="113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76"/>
      <c r="Z79" s="1">
        <f>IF(H78="","",H78&amp;"  "&amp;"("&amp;H79&amp;")")</f>
      </c>
    </row>
    <row r="80" spans="1:26" ht="13.5">
      <c r="A80" s="12"/>
      <c r="B80" s="115">
        <v>37415</v>
      </c>
      <c r="C80" s="31" t="s">
        <v>63</v>
      </c>
      <c r="D80" s="32" t="s">
        <v>35</v>
      </c>
      <c r="E80" s="121"/>
      <c r="F80" s="30">
        <v>1</v>
      </c>
      <c r="G80" s="33">
        <v>266</v>
      </c>
      <c r="H80" s="66" t="s">
        <v>343</v>
      </c>
      <c r="I80" s="30">
        <v>2</v>
      </c>
      <c r="J80" s="33">
        <v>223</v>
      </c>
      <c r="K80" s="34" t="s">
        <v>345</v>
      </c>
      <c r="L80" s="30">
        <v>3</v>
      </c>
      <c r="M80" s="33">
        <v>218</v>
      </c>
      <c r="N80" s="57" t="s">
        <v>346</v>
      </c>
      <c r="O80" s="30">
        <v>4</v>
      </c>
      <c r="P80" s="33">
        <v>217</v>
      </c>
      <c r="Q80" s="34" t="s">
        <v>329</v>
      </c>
      <c r="R80" s="30">
        <v>5</v>
      </c>
      <c r="S80" s="33">
        <v>199</v>
      </c>
      <c r="T80" s="34" t="s">
        <v>328</v>
      </c>
      <c r="U80" s="30">
        <v>6</v>
      </c>
      <c r="V80" s="33"/>
      <c r="W80" s="77"/>
      <c r="Y80" s="1" t="str">
        <f>C80&amp;D80</f>
        <v>小３男子走幅跳</v>
      </c>
      <c r="Z80" s="107">
        <f>IF(G80="","",G80)</f>
        <v>266</v>
      </c>
    </row>
    <row r="81" spans="1:26" ht="13.5" customHeight="1">
      <c r="A81" s="12"/>
      <c r="B81" s="116"/>
      <c r="C81" s="20"/>
      <c r="D81" s="21"/>
      <c r="E81" s="118"/>
      <c r="F81" s="22"/>
      <c r="G81" s="23"/>
      <c r="H81" s="24" t="s">
        <v>344</v>
      </c>
      <c r="I81" s="22"/>
      <c r="J81" s="23"/>
      <c r="K81" s="24" t="s">
        <v>202</v>
      </c>
      <c r="L81" s="22"/>
      <c r="M81" s="23"/>
      <c r="N81" s="24" t="s">
        <v>202</v>
      </c>
      <c r="O81" s="22"/>
      <c r="P81" s="23"/>
      <c r="Q81" s="24" t="s">
        <v>330</v>
      </c>
      <c r="R81" s="22"/>
      <c r="S81" s="23"/>
      <c r="T81" s="24" t="s">
        <v>112</v>
      </c>
      <c r="U81" s="22"/>
      <c r="V81" s="23"/>
      <c r="W81" s="75"/>
      <c r="Z81" s="107" t="str">
        <f>IF(H80="","",H80&amp;"  "&amp;"("&amp;H81&amp;")")</f>
        <v>森田希夢（１）  (八代ＫＡＣ)</v>
      </c>
    </row>
    <row r="82" spans="1:26" ht="13.5">
      <c r="A82" s="12"/>
      <c r="B82" s="119">
        <v>37415</v>
      </c>
      <c r="C82" s="14" t="s">
        <v>64</v>
      </c>
      <c r="D82" s="15" t="s">
        <v>35</v>
      </c>
      <c r="E82" s="120"/>
      <c r="F82" s="16">
        <v>1</v>
      </c>
      <c r="G82" s="17">
        <v>337</v>
      </c>
      <c r="H82" s="18" t="s">
        <v>331</v>
      </c>
      <c r="I82" s="16">
        <v>2</v>
      </c>
      <c r="J82" s="17">
        <v>257</v>
      </c>
      <c r="K82" s="19" t="s">
        <v>333</v>
      </c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3"/>
      <c r="Y82" s="1" t="str">
        <f>C82&amp;D82</f>
        <v>小４男子走幅跳</v>
      </c>
      <c r="Z82" s="107">
        <f>IF(G82="","",G82)</f>
        <v>337</v>
      </c>
    </row>
    <row r="83" spans="1:26" ht="13.5" customHeight="1">
      <c r="A83" s="12"/>
      <c r="B83" s="119"/>
      <c r="C83" s="20"/>
      <c r="D83" s="21"/>
      <c r="E83" s="120"/>
      <c r="F83" s="22"/>
      <c r="G83" s="23"/>
      <c r="H83" s="24" t="s">
        <v>332</v>
      </c>
      <c r="I83" s="22"/>
      <c r="J83" s="23"/>
      <c r="K83" s="24" t="s">
        <v>202</v>
      </c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5"/>
      <c r="Z83" s="107" t="str">
        <f>IF(H82="","",H82&amp;"  "&amp;"("&amp;H83&amp;")")</f>
        <v>三谷健士  (熊本ＪＡＣ)</v>
      </c>
    </row>
    <row r="84" spans="1:26" ht="13.5">
      <c r="A84" s="12"/>
      <c r="B84" s="115">
        <v>37415</v>
      </c>
      <c r="C84" s="31" t="s">
        <v>55</v>
      </c>
      <c r="D84" s="32" t="s">
        <v>35</v>
      </c>
      <c r="E84" s="121"/>
      <c r="F84" s="30">
        <v>1</v>
      </c>
      <c r="G84" s="33">
        <v>327</v>
      </c>
      <c r="H84" s="64" t="s">
        <v>213</v>
      </c>
      <c r="I84" s="30">
        <v>2</v>
      </c>
      <c r="J84" s="33"/>
      <c r="K84" s="34"/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77"/>
      <c r="Y84" s="1" t="str">
        <f>C84&amp;D84</f>
        <v>小５男子走幅跳</v>
      </c>
      <c r="Z84" s="107">
        <f>IF(G84="","",G84)</f>
        <v>327</v>
      </c>
    </row>
    <row r="85" spans="1:26" ht="13.5" customHeight="1">
      <c r="A85" s="12"/>
      <c r="B85" s="116"/>
      <c r="C85" s="20"/>
      <c r="D85" s="21"/>
      <c r="E85" s="118"/>
      <c r="F85" s="22"/>
      <c r="G85" s="23"/>
      <c r="H85" s="24" t="s">
        <v>202</v>
      </c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5"/>
      <c r="Z85" s="107" t="str">
        <f>IF(H84="","",H84&amp;"  "&amp;"("&amp;H85&amp;")")</f>
        <v>黒田健斗  (ＫＵＲＳ)</v>
      </c>
    </row>
    <row r="86" spans="1:26" ht="13.5">
      <c r="A86" s="12"/>
      <c r="B86" s="119">
        <v>37415</v>
      </c>
      <c r="C86" s="14" t="s">
        <v>56</v>
      </c>
      <c r="D86" s="15" t="s">
        <v>35</v>
      </c>
      <c r="E86" s="120"/>
      <c r="F86" s="16">
        <v>1</v>
      </c>
      <c r="G86" s="17">
        <v>4446</v>
      </c>
      <c r="H86" s="18" t="s">
        <v>334</v>
      </c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3"/>
      <c r="Y86" s="1" t="str">
        <f>C86&amp;D86</f>
        <v>小６男子走幅跳</v>
      </c>
      <c r="Z86" s="107">
        <f>IF(G86="","",G86)</f>
        <v>4446</v>
      </c>
    </row>
    <row r="87" spans="1:26" ht="13.5" customHeight="1">
      <c r="A87" s="12"/>
      <c r="B87" s="119"/>
      <c r="C87" s="20"/>
      <c r="D87" s="21"/>
      <c r="E87" s="120"/>
      <c r="F87" s="22"/>
      <c r="G87" s="23"/>
      <c r="H87" s="24" t="s">
        <v>335</v>
      </c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75"/>
      <c r="Z87" s="107" t="str">
        <f>IF(H86="","",H86&amp;"  "&amp;"("&amp;H87&amp;")")</f>
        <v>田部涼大  (Ｔ＆Ｆ蘇陽)</v>
      </c>
    </row>
    <row r="88" spans="1:26" ht="13.5">
      <c r="A88" s="12"/>
      <c r="B88" s="119">
        <v>37415</v>
      </c>
      <c r="C88" s="31" t="s">
        <v>23</v>
      </c>
      <c r="D88" s="32" t="s">
        <v>35</v>
      </c>
      <c r="E88" s="118"/>
      <c r="F88" s="30">
        <v>1</v>
      </c>
      <c r="G88" s="33">
        <v>517</v>
      </c>
      <c r="H88" s="57" t="s">
        <v>336</v>
      </c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77"/>
      <c r="Y88" s="1" t="str">
        <f>C88&amp;D88</f>
        <v>中１男子走幅跳</v>
      </c>
      <c r="Z88" s="107">
        <f>IF(G88="","",G88)</f>
        <v>517</v>
      </c>
    </row>
    <row r="89" spans="1:26" ht="13.5" customHeight="1">
      <c r="A89" s="12"/>
      <c r="B89" s="119"/>
      <c r="C89" s="20"/>
      <c r="D89" s="21"/>
      <c r="E89" s="120"/>
      <c r="F89" s="22"/>
      <c r="G89" s="23"/>
      <c r="H89" s="24" t="s">
        <v>217</v>
      </c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75"/>
      <c r="Z89" s="107" t="str">
        <f>IF(H88="","",H88&amp;"  "&amp;"("&amp;H89&amp;")")</f>
        <v>小柳圭克  (出水南)</v>
      </c>
    </row>
    <row r="90" spans="1:26" ht="13.5">
      <c r="A90" s="12"/>
      <c r="B90" s="115">
        <v>37415</v>
      </c>
      <c r="C90" s="14" t="s">
        <v>24</v>
      </c>
      <c r="D90" s="15" t="s">
        <v>35</v>
      </c>
      <c r="E90" s="117"/>
      <c r="F90" s="16">
        <v>1</v>
      </c>
      <c r="G90" s="17">
        <v>522</v>
      </c>
      <c r="H90" s="18" t="s">
        <v>337</v>
      </c>
      <c r="I90" s="16">
        <v>2</v>
      </c>
      <c r="J90" s="17">
        <v>462</v>
      </c>
      <c r="K90" s="19" t="s">
        <v>339</v>
      </c>
      <c r="L90" s="16">
        <v>3</v>
      </c>
      <c r="M90" s="17"/>
      <c r="N90" s="19"/>
      <c r="O90" s="16">
        <v>4</v>
      </c>
      <c r="P90" s="17"/>
      <c r="Q90" s="19"/>
      <c r="R90" s="16">
        <v>5</v>
      </c>
      <c r="S90" s="17"/>
      <c r="T90" s="19"/>
      <c r="U90" s="16">
        <v>6</v>
      </c>
      <c r="V90" s="17"/>
      <c r="W90" s="73"/>
      <c r="Y90" s="1" t="str">
        <f>C90&amp;D90</f>
        <v>中２男子走幅跳</v>
      </c>
      <c r="Z90" s="107">
        <f>IF(G90="","",G90)</f>
        <v>522</v>
      </c>
    </row>
    <row r="91" spans="1:26" ht="13.5" customHeight="1">
      <c r="A91" s="12"/>
      <c r="B91" s="116"/>
      <c r="C91" s="20"/>
      <c r="D91" s="21"/>
      <c r="E91" s="118"/>
      <c r="F91" s="22"/>
      <c r="G91" s="23"/>
      <c r="H91" s="24" t="s">
        <v>338</v>
      </c>
      <c r="I91" s="22"/>
      <c r="J91" s="23"/>
      <c r="K91" s="24" t="s">
        <v>202</v>
      </c>
      <c r="L91" s="22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75"/>
      <c r="Z91" s="107" t="str">
        <f>IF(H90="","",H90&amp;"  "&amp;"("&amp;H91&amp;")")</f>
        <v>山本翔  (千々石)</v>
      </c>
    </row>
    <row r="92" spans="1:26" ht="13.5">
      <c r="A92" s="12"/>
      <c r="B92" s="119">
        <v>37415</v>
      </c>
      <c r="C92" s="14" t="s">
        <v>25</v>
      </c>
      <c r="D92" s="15" t="s">
        <v>35</v>
      </c>
      <c r="E92" s="120"/>
      <c r="F92" s="16">
        <v>1</v>
      </c>
      <c r="G92" s="17"/>
      <c r="H92" s="18"/>
      <c r="I92" s="16">
        <v>2</v>
      </c>
      <c r="J92" s="17"/>
      <c r="K92" s="19"/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89"/>
      <c r="Y92" s="1" t="str">
        <f>C92&amp;D92</f>
        <v>中３男子走幅跳</v>
      </c>
      <c r="Z92" s="107">
        <f>IF(G92="","",G92)</f>
      </c>
    </row>
    <row r="93" spans="1:26" ht="13.5" customHeight="1">
      <c r="A93" s="12"/>
      <c r="B93" s="119"/>
      <c r="C93" s="20"/>
      <c r="D93" s="21"/>
      <c r="E93" s="120"/>
      <c r="F93" s="22"/>
      <c r="G93" s="23"/>
      <c r="H93" s="24"/>
      <c r="I93" s="22"/>
      <c r="J93" s="23"/>
      <c r="K93" s="24"/>
      <c r="L93" s="22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90"/>
      <c r="Z93" s="107">
        <f>IF(H92="","",H92&amp;"  "&amp;"("&amp;H93&amp;")")</f>
      </c>
    </row>
    <row r="94" spans="1:26" ht="13.5">
      <c r="A94" s="12"/>
      <c r="B94" s="115">
        <v>37415</v>
      </c>
      <c r="C94" s="14" t="s">
        <v>66</v>
      </c>
      <c r="D94" s="15" t="s">
        <v>35</v>
      </c>
      <c r="E94" s="117"/>
      <c r="F94" s="16">
        <v>1</v>
      </c>
      <c r="G94" s="17">
        <v>568</v>
      </c>
      <c r="H94" s="64" t="s">
        <v>340</v>
      </c>
      <c r="I94" s="16">
        <v>2</v>
      </c>
      <c r="J94" s="17"/>
      <c r="K94" s="19"/>
      <c r="L94" s="16">
        <v>3</v>
      </c>
      <c r="M94" s="17"/>
      <c r="N94" s="18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73"/>
      <c r="Y94" s="1" t="str">
        <f>C94&amp;D94</f>
        <v>高校男子走幅跳</v>
      </c>
      <c r="Z94" s="107">
        <f>IF(G94="","",G94)</f>
        <v>568</v>
      </c>
    </row>
    <row r="95" spans="1:26" ht="13.5" customHeight="1">
      <c r="A95" s="12"/>
      <c r="B95" s="116"/>
      <c r="C95" s="20"/>
      <c r="D95" s="21"/>
      <c r="E95" s="118"/>
      <c r="F95" s="22"/>
      <c r="G95" s="23"/>
      <c r="H95" s="24" t="s">
        <v>294</v>
      </c>
      <c r="I95" s="22"/>
      <c r="J95" s="23"/>
      <c r="K95" s="24"/>
      <c r="L95" s="22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75"/>
      <c r="Z95" s="107" t="str">
        <f>IF(H94="","",H94&amp;"  "&amp;"("&amp;H95&amp;")")</f>
        <v>松本裕太  (九州学院)</v>
      </c>
    </row>
    <row r="96" spans="1:26" ht="13.5">
      <c r="A96" s="12"/>
      <c r="B96" s="119">
        <v>37415</v>
      </c>
      <c r="C96" s="14" t="s">
        <v>28</v>
      </c>
      <c r="D96" s="15" t="s">
        <v>35</v>
      </c>
      <c r="E96" s="120"/>
      <c r="F96" s="16">
        <v>1</v>
      </c>
      <c r="G96" s="17">
        <v>633</v>
      </c>
      <c r="H96" s="18" t="s">
        <v>341</v>
      </c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3"/>
      <c r="Y96" s="1" t="str">
        <f>C96&amp;D96</f>
        <v>一般男子走幅跳</v>
      </c>
      <c r="Z96" s="107">
        <f>IF(G96="","",G96)</f>
        <v>633</v>
      </c>
    </row>
    <row r="97" spans="1:26" ht="13.5" customHeight="1" thickBot="1">
      <c r="A97" s="12"/>
      <c r="B97" s="119"/>
      <c r="C97" s="35"/>
      <c r="D97" s="36"/>
      <c r="E97" s="114"/>
      <c r="F97" s="37"/>
      <c r="G97" s="38"/>
      <c r="H97" s="39" t="s">
        <v>342</v>
      </c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76"/>
      <c r="Z97" s="107" t="str">
        <f>IF(H96="","",H96&amp;"  "&amp;"("&amp;H97&amp;")")</f>
        <v>橋口嵩  (熊大ＡＣ)</v>
      </c>
    </row>
    <row r="98" spans="1:26" ht="13.5">
      <c r="A98" s="12"/>
      <c r="B98" s="115">
        <v>37415</v>
      </c>
      <c r="C98" s="14" t="s">
        <v>23</v>
      </c>
      <c r="D98" s="15" t="s">
        <v>15</v>
      </c>
      <c r="E98" s="117"/>
      <c r="F98" s="16">
        <v>1</v>
      </c>
      <c r="G98" s="17"/>
      <c r="H98" s="18"/>
      <c r="I98" s="16">
        <v>2</v>
      </c>
      <c r="J98" s="17"/>
      <c r="K98" s="19"/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3"/>
      <c r="Y98" s="1" t="str">
        <f>C98&amp;D98</f>
        <v>中１男子砲丸投</v>
      </c>
      <c r="Z98" s="107">
        <f>IF(G98="","",G98)</f>
      </c>
    </row>
    <row r="99" spans="1:26" ht="13.5" customHeight="1">
      <c r="A99" s="12"/>
      <c r="B99" s="116"/>
      <c r="C99" s="20"/>
      <c r="D99" s="21"/>
      <c r="E99" s="118"/>
      <c r="F99" s="22"/>
      <c r="G99" s="23"/>
      <c r="H99" s="24"/>
      <c r="I99" s="22"/>
      <c r="J99" s="23"/>
      <c r="K99" s="24"/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5"/>
      <c r="Z99" s="107">
        <f>IF(H98="","",H98&amp;"  "&amp;"("&amp;H99&amp;")")</f>
      </c>
    </row>
    <row r="100" spans="1:26" ht="13.5">
      <c r="A100" s="12"/>
      <c r="B100" s="115">
        <v>37415</v>
      </c>
      <c r="C100" s="14" t="s">
        <v>24</v>
      </c>
      <c r="D100" s="15" t="s">
        <v>15</v>
      </c>
      <c r="E100" s="117"/>
      <c r="F100" s="16">
        <v>1</v>
      </c>
      <c r="G100" s="17"/>
      <c r="H100" s="18"/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3"/>
      <c r="Y100" s="1" t="str">
        <f>C100&amp;D100</f>
        <v>中２男子砲丸投</v>
      </c>
      <c r="Z100" s="107">
        <f>IF(G100="","",G100)</f>
      </c>
    </row>
    <row r="101" spans="1:26" ht="13.5" customHeight="1">
      <c r="A101" s="12"/>
      <c r="B101" s="116"/>
      <c r="C101" s="20"/>
      <c r="D101" s="21"/>
      <c r="E101" s="118"/>
      <c r="F101" s="22"/>
      <c r="G101" s="23"/>
      <c r="H101" s="24"/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5"/>
      <c r="Z101" s="107">
        <f>IF(H100="","",H100&amp;"  "&amp;"("&amp;H101&amp;")")</f>
      </c>
    </row>
    <row r="102" spans="1:26" ht="13.5">
      <c r="A102" s="12"/>
      <c r="B102" s="119">
        <v>37415</v>
      </c>
      <c r="C102" s="14" t="s">
        <v>25</v>
      </c>
      <c r="D102" s="15" t="s">
        <v>15</v>
      </c>
      <c r="E102" s="120"/>
      <c r="F102" s="16">
        <v>1</v>
      </c>
      <c r="G102" s="17">
        <v>963</v>
      </c>
      <c r="H102" s="18" t="s">
        <v>132</v>
      </c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73"/>
      <c r="Y102" s="1" t="str">
        <f>C102&amp;D102</f>
        <v>中３男子砲丸投</v>
      </c>
      <c r="Z102" s="107">
        <f>IF(G102="","",G102)</f>
        <v>963</v>
      </c>
    </row>
    <row r="103" spans="1:26" ht="13.5" customHeight="1">
      <c r="A103" s="12"/>
      <c r="B103" s="119"/>
      <c r="C103" s="20"/>
      <c r="D103" s="21"/>
      <c r="E103" s="120"/>
      <c r="F103" s="22"/>
      <c r="G103" s="23"/>
      <c r="H103" s="24" t="s">
        <v>84</v>
      </c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75"/>
      <c r="Z103" s="107" t="str">
        <f>IF(H102="","",H102&amp;"  "&amp;"("&amp;H103&amp;")")</f>
        <v>橋詰将宝  (錦)</v>
      </c>
    </row>
    <row r="104" spans="1:26" ht="13.5">
      <c r="A104" s="12"/>
      <c r="B104" s="119">
        <v>37415</v>
      </c>
      <c r="C104" s="14" t="s">
        <v>66</v>
      </c>
      <c r="D104" s="15" t="s">
        <v>15</v>
      </c>
      <c r="E104" s="120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3"/>
      <c r="Y104" s="1" t="str">
        <f>C104&amp;D104</f>
        <v>高校男子砲丸投</v>
      </c>
      <c r="Z104" s="107">
        <f>IF(G104="","",G104)</f>
      </c>
    </row>
    <row r="105" spans="1:26" ht="13.5" customHeight="1">
      <c r="A105" s="12"/>
      <c r="B105" s="119"/>
      <c r="C105" s="20"/>
      <c r="D105" s="21"/>
      <c r="E105" s="120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5"/>
      <c r="Z105" s="107">
        <f>IF(H104="","",H104&amp;"  "&amp;"("&amp;H105&amp;")")</f>
      </c>
    </row>
    <row r="106" spans="1:26" ht="13.5">
      <c r="A106" s="12"/>
      <c r="B106" s="119">
        <v>37415</v>
      </c>
      <c r="C106" s="14" t="s">
        <v>28</v>
      </c>
      <c r="D106" s="15" t="s">
        <v>15</v>
      </c>
      <c r="E106" s="120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3"/>
      <c r="Y106" s="1" t="str">
        <f>C106&amp;D106</f>
        <v>一般男子砲丸投</v>
      </c>
      <c r="Z106" s="107">
        <f>IF(G106="","",G106)</f>
      </c>
    </row>
    <row r="107" spans="1:26" ht="13.5" customHeight="1" thickBot="1">
      <c r="A107" s="12"/>
      <c r="B107" s="122"/>
      <c r="C107" s="35"/>
      <c r="D107" s="36"/>
      <c r="E107" s="114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76"/>
      <c r="Z107" s="107">
        <f>IF(H106="","",H106&amp;"  "&amp;"("&amp;H107&amp;")")</f>
      </c>
    </row>
    <row r="108" spans="7:20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7:23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</row>
    <row r="110" spans="7:23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</row>
    <row r="111" spans="4:23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</row>
    <row r="112" ht="13.5">
      <c r="W112" s="2"/>
    </row>
  </sheetData>
  <sheetProtection sheet="1" objects="1" scenarios="1"/>
  <mergeCells count="117">
    <mergeCell ref="B94:B95"/>
    <mergeCell ref="E94:E95"/>
    <mergeCell ref="B86:B87"/>
    <mergeCell ref="E86:E87"/>
    <mergeCell ref="B90:B91"/>
    <mergeCell ref="E90:E91"/>
    <mergeCell ref="B88:B89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54:B55"/>
    <mergeCell ref="E54:E55"/>
    <mergeCell ref="B56:B57"/>
    <mergeCell ref="E56:E57"/>
    <mergeCell ref="B58:B59"/>
    <mergeCell ref="E58:E59"/>
    <mergeCell ref="B60:B61"/>
    <mergeCell ref="E60:E61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E46:E47"/>
    <mergeCell ref="B48:B49"/>
    <mergeCell ref="E48:E49"/>
    <mergeCell ref="B40:B41"/>
    <mergeCell ref="E40:E41"/>
    <mergeCell ref="B44:B45"/>
    <mergeCell ref="E44:E45"/>
    <mergeCell ref="B28:B29"/>
    <mergeCell ref="E28:E29"/>
    <mergeCell ref="B30:B31"/>
    <mergeCell ref="E30:E31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C1:D2"/>
    <mergeCell ref="B5:E5"/>
    <mergeCell ref="G5:H5"/>
    <mergeCell ref="J5:K5"/>
    <mergeCell ref="G1:V2"/>
    <mergeCell ref="M5:N5"/>
    <mergeCell ref="P5:Q5"/>
    <mergeCell ref="S5:T5"/>
    <mergeCell ref="V5:W5"/>
    <mergeCell ref="W1:W2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B52:B53"/>
    <mergeCell ref="E52:E53"/>
    <mergeCell ref="B50:B51"/>
    <mergeCell ref="E50:E51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B98:B99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12"/>
  <sheetViews>
    <sheetView workbookViewId="0" topLeftCell="A1">
      <selection activeCell="J20" sqref="J20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pans="2:23" ht="13.5" customHeight="1">
      <c r="B1" s="2"/>
      <c r="C1" s="124" t="s">
        <v>13</v>
      </c>
      <c r="D1" s="125"/>
      <c r="F1" s="133" t="s">
        <v>71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7" t="s">
        <v>65</v>
      </c>
    </row>
    <row r="2" spans="2:23" ht="14.25" customHeight="1" thickBot="1">
      <c r="B2" s="3"/>
      <c r="C2" s="126"/>
      <c r="D2" s="127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8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58</v>
      </c>
      <c r="K4" s="4"/>
      <c r="L4" s="4"/>
      <c r="M4" s="4"/>
      <c r="N4" s="4" t="s">
        <v>74</v>
      </c>
      <c r="O4" s="4"/>
      <c r="P4" s="4"/>
      <c r="Q4" s="4"/>
    </row>
    <row r="5" spans="2:23" ht="18.75" customHeight="1">
      <c r="B5" s="157"/>
      <c r="C5" s="158"/>
      <c r="D5" s="158"/>
      <c r="E5" s="159"/>
      <c r="F5" s="7"/>
      <c r="G5" s="164" t="s">
        <v>1</v>
      </c>
      <c r="H5" s="165"/>
      <c r="I5" s="7"/>
      <c r="J5" s="164">
        <v>2</v>
      </c>
      <c r="K5" s="165"/>
      <c r="L5" s="7"/>
      <c r="M5" s="164">
        <v>3</v>
      </c>
      <c r="N5" s="165"/>
      <c r="O5" s="7"/>
      <c r="P5" s="164">
        <v>4</v>
      </c>
      <c r="Q5" s="165"/>
      <c r="R5" s="7"/>
      <c r="S5" s="162">
        <v>5</v>
      </c>
      <c r="T5" s="163"/>
      <c r="U5" s="7"/>
      <c r="V5" s="162">
        <v>6</v>
      </c>
      <c r="W5" s="163"/>
    </row>
    <row r="6" spans="2:23" ht="14.25" customHeight="1">
      <c r="B6" s="160" t="s">
        <v>2</v>
      </c>
      <c r="C6" s="143" t="s">
        <v>3</v>
      </c>
      <c r="D6" s="144"/>
      <c r="E6" s="147" t="s">
        <v>4</v>
      </c>
      <c r="F6" s="139" t="s">
        <v>5</v>
      </c>
      <c r="G6" s="8" t="s">
        <v>6</v>
      </c>
      <c r="H6" s="9" t="s">
        <v>7</v>
      </c>
      <c r="I6" s="149" t="s">
        <v>5</v>
      </c>
      <c r="J6" s="8" t="s">
        <v>6</v>
      </c>
      <c r="K6" s="9" t="s">
        <v>7</v>
      </c>
      <c r="L6" s="149" t="s">
        <v>5</v>
      </c>
      <c r="M6" s="8" t="s">
        <v>6</v>
      </c>
      <c r="N6" s="9" t="s">
        <v>7</v>
      </c>
      <c r="O6" s="149" t="s">
        <v>5</v>
      </c>
      <c r="P6" s="8" t="s">
        <v>6</v>
      </c>
      <c r="Q6" s="9" t="s">
        <v>7</v>
      </c>
      <c r="R6" s="139" t="s">
        <v>5</v>
      </c>
      <c r="S6" s="8" t="s">
        <v>6</v>
      </c>
      <c r="T6" s="9" t="s">
        <v>7</v>
      </c>
      <c r="U6" s="139" t="s">
        <v>5</v>
      </c>
      <c r="V6" s="8" t="s">
        <v>6</v>
      </c>
      <c r="W6" s="9" t="s">
        <v>7</v>
      </c>
    </row>
    <row r="7" spans="2:23" ht="13.5">
      <c r="B7" s="161"/>
      <c r="C7" s="145"/>
      <c r="D7" s="146"/>
      <c r="E7" s="148"/>
      <c r="F7" s="140"/>
      <c r="G7" s="10"/>
      <c r="H7" s="11" t="s">
        <v>8</v>
      </c>
      <c r="I7" s="150"/>
      <c r="J7" s="10"/>
      <c r="K7" s="11" t="s">
        <v>8</v>
      </c>
      <c r="L7" s="150"/>
      <c r="M7" s="10"/>
      <c r="N7" s="11" t="s">
        <v>8</v>
      </c>
      <c r="O7" s="150"/>
      <c r="P7" s="10"/>
      <c r="Q7" s="11" t="s">
        <v>8</v>
      </c>
      <c r="R7" s="140"/>
      <c r="S7" s="10"/>
      <c r="T7" s="11" t="s">
        <v>8</v>
      </c>
      <c r="U7" s="140"/>
      <c r="V7" s="10"/>
      <c r="W7" s="11" t="s">
        <v>8</v>
      </c>
    </row>
    <row r="8" spans="1:26" ht="13.5">
      <c r="A8" s="12"/>
      <c r="B8" s="13">
        <v>37415</v>
      </c>
      <c r="C8" s="14" t="s">
        <v>31</v>
      </c>
      <c r="D8" s="15" t="s">
        <v>9</v>
      </c>
      <c r="E8" s="117"/>
      <c r="F8" s="16">
        <v>1</v>
      </c>
      <c r="G8" s="85">
        <v>2487</v>
      </c>
      <c r="H8" s="64" t="s">
        <v>95</v>
      </c>
      <c r="I8" s="16">
        <v>2</v>
      </c>
      <c r="J8" s="85">
        <v>2733</v>
      </c>
      <c r="K8" s="18" t="s">
        <v>94</v>
      </c>
      <c r="L8" s="16">
        <v>3</v>
      </c>
      <c r="M8" s="85">
        <v>3267</v>
      </c>
      <c r="N8" s="19" t="s">
        <v>97</v>
      </c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19"/>
      <c r="Y8" s="1" t="str">
        <f>C8&amp;D8</f>
        <v>６歳未満１００ｍ</v>
      </c>
      <c r="Z8" s="107">
        <f>IF(G8="","",G8)</f>
        <v>2487</v>
      </c>
    </row>
    <row r="9" spans="1:26" ht="13.5" customHeight="1">
      <c r="A9" s="12"/>
      <c r="B9" s="13"/>
      <c r="C9" s="20" t="s">
        <v>12</v>
      </c>
      <c r="D9" s="21"/>
      <c r="E9" s="118"/>
      <c r="F9" s="22"/>
      <c r="G9" s="23"/>
      <c r="H9" s="44" t="s">
        <v>93</v>
      </c>
      <c r="I9" s="22"/>
      <c r="J9" s="23"/>
      <c r="K9" s="24" t="s">
        <v>96</v>
      </c>
      <c r="L9" s="22"/>
      <c r="M9" s="23"/>
      <c r="N9" s="24" t="s">
        <v>98</v>
      </c>
      <c r="O9" s="22"/>
      <c r="P9" s="23"/>
      <c r="Q9" s="24"/>
      <c r="R9" s="22"/>
      <c r="S9" s="23"/>
      <c r="T9" s="24"/>
      <c r="U9" s="22"/>
      <c r="V9" s="23"/>
      <c r="W9" s="24"/>
      <c r="Z9" s="107" t="str">
        <f>IF(H8="","",H8&amp;"  "&amp;"("&amp;H9&amp;")")</f>
        <v>桂川蓮希  (長洲幼稚園)</v>
      </c>
    </row>
    <row r="10" spans="1:26" ht="13.5">
      <c r="A10" s="12"/>
      <c r="B10" s="13">
        <v>37415</v>
      </c>
      <c r="C10" s="14" t="s">
        <v>36</v>
      </c>
      <c r="D10" s="15" t="s">
        <v>27</v>
      </c>
      <c r="E10" s="117"/>
      <c r="F10" s="16">
        <v>1</v>
      </c>
      <c r="G10" s="85">
        <v>1975</v>
      </c>
      <c r="H10" s="64" t="s">
        <v>247</v>
      </c>
      <c r="I10" s="16">
        <v>2</v>
      </c>
      <c r="J10" s="85">
        <v>2043</v>
      </c>
      <c r="K10" s="18" t="s">
        <v>248</v>
      </c>
      <c r="L10" s="16">
        <v>3</v>
      </c>
      <c r="M10" s="17">
        <v>2182</v>
      </c>
      <c r="N10" s="19" t="s">
        <v>249</v>
      </c>
      <c r="O10" s="16">
        <v>4</v>
      </c>
      <c r="P10" s="17">
        <v>2215</v>
      </c>
      <c r="Q10" s="19" t="s">
        <v>250</v>
      </c>
      <c r="R10" s="16">
        <v>5</v>
      </c>
      <c r="S10" s="60"/>
      <c r="T10" s="19"/>
      <c r="U10" s="16">
        <v>6</v>
      </c>
      <c r="V10" s="60"/>
      <c r="W10" s="19"/>
      <c r="Y10" s="1" t="str">
        <f>C10&amp;D10</f>
        <v>小１女子１００ｍ</v>
      </c>
      <c r="Z10" s="107">
        <f>IF(G10="","",G10)</f>
        <v>1975</v>
      </c>
    </row>
    <row r="11" spans="1:26" ht="13.5" customHeight="1">
      <c r="A11" s="12"/>
      <c r="B11" s="13"/>
      <c r="C11" s="20"/>
      <c r="D11" s="21"/>
      <c r="E11" s="118"/>
      <c r="F11" s="22"/>
      <c r="G11" s="23"/>
      <c r="H11" s="44" t="s">
        <v>112</v>
      </c>
      <c r="I11" s="22"/>
      <c r="J11" s="23"/>
      <c r="K11" s="24" t="s">
        <v>217</v>
      </c>
      <c r="L11" s="22"/>
      <c r="M11" s="23"/>
      <c r="N11" s="24" t="s">
        <v>190</v>
      </c>
      <c r="O11" s="22"/>
      <c r="P11" s="23"/>
      <c r="Q11" s="24" t="s">
        <v>190</v>
      </c>
      <c r="R11" s="22"/>
      <c r="S11" s="23"/>
      <c r="T11" s="24"/>
      <c r="U11" s="22"/>
      <c r="V11" s="23"/>
      <c r="W11" s="24"/>
      <c r="Z11" s="107" t="str">
        <f>IF(H10="","",H10&amp;"  "&amp;"("&amp;H11&amp;")")</f>
        <v>溝田夏綺  (KURS)</v>
      </c>
    </row>
    <row r="12" spans="1:26" ht="13.5">
      <c r="A12" s="12"/>
      <c r="B12" s="152">
        <v>37415</v>
      </c>
      <c r="C12" s="14" t="s">
        <v>37</v>
      </c>
      <c r="D12" s="15" t="s">
        <v>27</v>
      </c>
      <c r="E12" s="117"/>
      <c r="F12" s="16">
        <v>1</v>
      </c>
      <c r="G12" s="85">
        <v>1690</v>
      </c>
      <c r="H12" s="64" t="s">
        <v>251</v>
      </c>
      <c r="I12" s="16">
        <v>2</v>
      </c>
      <c r="J12" s="85">
        <v>1758</v>
      </c>
      <c r="K12" s="18" t="s">
        <v>253</v>
      </c>
      <c r="L12" s="16">
        <v>3</v>
      </c>
      <c r="M12" s="85">
        <v>1777</v>
      </c>
      <c r="N12" s="19" t="s">
        <v>255</v>
      </c>
      <c r="O12" s="16">
        <v>4</v>
      </c>
      <c r="P12" s="85">
        <v>2020</v>
      </c>
      <c r="Q12" s="19" t="s">
        <v>256</v>
      </c>
      <c r="R12" s="16">
        <v>5</v>
      </c>
      <c r="S12" s="85">
        <v>2044</v>
      </c>
      <c r="T12" s="19" t="s">
        <v>258</v>
      </c>
      <c r="U12" s="16">
        <v>6</v>
      </c>
      <c r="V12" s="85">
        <v>2093</v>
      </c>
      <c r="W12" s="19" t="s">
        <v>260</v>
      </c>
      <c r="Y12" s="1" t="str">
        <f>C12&amp;D12</f>
        <v>小２女子１００ｍ</v>
      </c>
      <c r="Z12" s="107">
        <f>IF(G12="","",G12)</f>
        <v>1690</v>
      </c>
    </row>
    <row r="13" spans="1:26" ht="13.5" customHeight="1">
      <c r="A13" s="12"/>
      <c r="B13" s="153"/>
      <c r="C13" s="20"/>
      <c r="D13" s="21"/>
      <c r="E13" s="118"/>
      <c r="F13" s="22"/>
      <c r="G13" s="23"/>
      <c r="H13" s="44" t="s">
        <v>252</v>
      </c>
      <c r="I13" s="22"/>
      <c r="J13" s="23"/>
      <c r="K13" s="24" t="s">
        <v>254</v>
      </c>
      <c r="L13" s="22"/>
      <c r="M13" s="23"/>
      <c r="N13" s="24" t="s">
        <v>81</v>
      </c>
      <c r="O13" s="22"/>
      <c r="P13" s="23"/>
      <c r="Q13" s="24" t="s">
        <v>257</v>
      </c>
      <c r="R13" s="22"/>
      <c r="S13" s="23"/>
      <c r="T13" s="24" t="s">
        <v>259</v>
      </c>
      <c r="U13" s="22"/>
      <c r="V13" s="23"/>
      <c r="W13" s="24" t="s">
        <v>81</v>
      </c>
      <c r="Z13" s="107" t="str">
        <f>IF(H12="","",H12&amp;"  "&amp;"("&amp;H13&amp;")")</f>
        <v>櫨山ミキハ  (古町)</v>
      </c>
    </row>
    <row r="14" spans="1:26" ht="13.5">
      <c r="A14" s="12"/>
      <c r="B14" s="154">
        <v>37415</v>
      </c>
      <c r="C14" s="14" t="s">
        <v>38</v>
      </c>
      <c r="D14" s="15" t="s">
        <v>27</v>
      </c>
      <c r="E14" s="120"/>
      <c r="F14" s="16">
        <v>1</v>
      </c>
      <c r="G14" s="85">
        <v>1756</v>
      </c>
      <c r="H14" s="64" t="s">
        <v>261</v>
      </c>
      <c r="I14" s="16">
        <v>2</v>
      </c>
      <c r="J14" s="85">
        <v>1758</v>
      </c>
      <c r="K14" s="18" t="s">
        <v>263</v>
      </c>
      <c r="L14" s="16">
        <v>3</v>
      </c>
      <c r="M14" s="85">
        <v>1792</v>
      </c>
      <c r="N14" s="19" t="s">
        <v>265</v>
      </c>
      <c r="O14" s="16">
        <v>4</v>
      </c>
      <c r="P14" s="85">
        <v>1812</v>
      </c>
      <c r="Q14" s="19" t="s">
        <v>266</v>
      </c>
      <c r="R14" s="16">
        <v>5</v>
      </c>
      <c r="S14" s="85">
        <v>1854</v>
      </c>
      <c r="T14" s="19" t="s">
        <v>267</v>
      </c>
      <c r="U14" s="16">
        <v>6</v>
      </c>
      <c r="V14" s="85">
        <v>1861</v>
      </c>
      <c r="W14" s="19" t="s">
        <v>268</v>
      </c>
      <c r="Y14" s="1" t="str">
        <f>C14&amp;D14</f>
        <v>小３女子１００ｍ</v>
      </c>
      <c r="Z14" s="107">
        <f>IF(G14="","",G14)</f>
        <v>1756</v>
      </c>
    </row>
    <row r="15" spans="1:26" ht="13.5" customHeight="1">
      <c r="A15" s="12"/>
      <c r="B15" s="154"/>
      <c r="C15" s="20"/>
      <c r="D15" s="21"/>
      <c r="E15" s="120"/>
      <c r="F15" s="22"/>
      <c r="G15" s="23"/>
      <c r="H15" s="24" t="s">
        <v>262</v>
      </c>
      <c r="I15" s="22"/>
      <c r="J15" s="23"/>
      <c r="K15" s="24" t="s">
        <v>264</v>
      </c>
      <c r="L15" s="22"/>
      <c r="M15" s="23"/>
      <c r="N15" s="24" t="s">
        <v>112</v>
      </c>
      <c r="O15" s="22"/>
      <c r="P15" s="23"/>
      <c r="Q15" s="24" t="s">
        <v>165</v>
      </c>
      <c r="R15" s="22"/>
      <c r="S15" s="23"/>
      <c r="T15" s="24" t="s">
        <v>76</v>
      </c>
      <c r="U15" s="22"/>
      <c r="V15" s="23"/>
      <c r="W15" s="24" t="s">
        <v>269</v>
      </c>
      <c r="Z15" s="107" t="str">
        <f>IF(H14="","",H14&amp;"  "&amp;"("&amp;H15&amp;")")</f>
        <v>吉富槙桜  (錦西ジュニア)</v>
      </c>
    </row>
    <row r="16" spans="1:26" ht="13.5">
      <c r="A16" s="12"/>
      <c r="B16" s="154">
        <v>37415</v>
      </c>
      <c r="C16" s="14" t="s">
        <v>39</v>
      </c>
      <c r="D16" s="15" t="s">
        <v>27</v>
      </c>
      <c r="E16" s="120"/>
      <c r="F16" s="16">
        <v>1</v>
      </c>
      <c r="G16" s="85">
        <v>1642</v>
      </c>
      <c r="H16" s="64" t="s">
        <v>270</v>
      </c>
      <c r="I16" s="16">
        <v>2</v>
      </c>
      <c r="J16" s="85">
        <v>1668</v>
      </c>
      <c r="K16" s="18" t="s">
        <v>272</v>
      </c>
      <c r="L16" s="16">
        <v>3</v>
      </c>
      <c r="M16" s="85">
        <v>1694</v>
      </c>
      <c r="N16" s="19" t="s">
        <v>273</v>
      </c>
      <c r="O16" s="16">
        <v>4</v>
      </c>
      <c r="P16" s="85">
        <v>1712</v>
      </c>
      <c r="Q16" s="19" t="s">
        <v>274</v>
      </c>
      <c r="R16" s="16">
        <v>5</v>
      </c>
      <c r="S16" s="85">
        <v>1747</v>
      </c>
      <c r="T16" s="19" t="s">
        <v>275</v>
      </c>
      <c r="U16" s="16">
        <v>6</v>
      </c>
      <c r="V16" s="85">
        <v>1777</v>
      </c>
      <c r="W16" s="19" t="s">
        <v>277</v>
      </c>
      <c r="Y16" s="1" t="str">
        <f>C16&amp;D16</f>
        <v>小４女子１００ｍ</v>
      </c>
      <c r="Z16" s="107">
        <f>IF(G16="","",G16)</f>
        <v>1642</v>
      </c>
    </row>
    <row r="17" spans="1:26" ht="13.5" customHeight="1">
      <c r="A17" s="12"/>
      <c r="B17" s="154"/>
      <c r="C17" s="20"/>
      <c r="D17" s="21"/>
      <c r="E17" s="120"/>
      <c r="F17" s="22"/>
      <c r="G17" s="23"/>
      <c r="H17" s="68" t="s">
        <v>271</v>
      </c>
      <c r="I17" s="22"/>
      <c r="J17" s="23"/>
      <c r="K17" s="24" t="s">
        <v>76</v>
      </c>
      <c r="L17" s="22"/>
      <c r="M17" s="23"/>
      <c r="N17" s="24" t="s">
        <v>212</v>
      </c>
      <c r="O17" s="22"/>
      <c r="P17" s="23"/>
      <c r="Q17" s="24" t="s">
        <v>112</v>
      </c>
      <c r="R17" s="22"/>
      <c r="S17" s="23"/>
      <c r="T17" s="24" t="s">
        <v>276</v>
      </c>
      <c r="U17" s="22"/>
      <c r="V17" s="23"/>
      <c r="W17" s="24" t="s">
        <v>190</v>
      </c>
      <c r="Z17" s="107" t="str">
        <f>IF(H16="","",H16&amp;"  "&amp;"("&amp;H17&amp;")")</f>
        <v>西　美帆  (タートルズ)</v>
      </c>
    </row>
    <row r="18" spans="1:26" ht="13.5">
      <c r="A18" s="12"/>
      <c r="B18" s="152">
        <v>37415</v>
      </c>
      <c r="C18" s="14" t="s">
        <v>40</v>
      </c>
      <c r="D18" s="15" t="s">
        <v>27</v>
      </c>
      <c r="E18" s="117"/>
      <c r="F18" s="16">
        <v>1</v>
      </c>
      <c r="G18" s="85">
        <v>1520</v>
      </c>
      <c r="H18" s="64" t="s">
        <v>278</v>
      </c>
      <c r="I18" s="16">
        <v>2</v>
      </c>
      <c r="J18" s="85">
        <v>1571</v>
      </c>
      <c r="K18" s="18" t="s">
        <v>279</v>
      </c>
      <c r="L18" s="16">
        <v>3</v>
      </c>
      <c r="M18" s="85">
        <v>1626</v>
      </c>
      <c r="N18" s="19" t="s">
        <v>280</v>
      </c>
      <c r="O18" s="16">
        <v>4</v>
      </c>
      <c r="P18" s="85">
        <v>1626</v>
      </c>
      <c r="Q18" s="19" t="s">
        <v>281</v>
      </c>
      <c r="R18" s="16">
        <v>5</v>
      </c>
      <c r="S18" s="85">
        <v>1637</v>
      </c>
      <c r="T18" s="19" t="s">
        <v>282</v>
      </c>
      <c r="U18" s="16">
        <v>6</v>
      </c>
      <c r="V18" s="85">
        <v>1653</v>
      </c>
      <c r="W18" s="19" t="s">
        <v>414</v>
      </c>
      <c r="Y18" s="1" t="str">
        <f>C18&amp;D18</f>
        <v>小５女子１００ｍ</v>
      </c>
      <c r="Z18" s="107">
        <f>IF(G18="","",G18)</f>
        <v>1520</v>
      </c>
    </row>
    <row r="19" spans="1:26" ht="13.5" customHeight="1">
      <c r="A19" s="12"/>
      <c r="B19" s="153"/>
      <c r="C19" s="20"/>
      <c r="D19" s="21"/>
      <c r="E19" s="118"/>
      <c r="F19" s="22"/>
      <c r="G19" s="23"/>
      <c r="H19" s="44" t="s">
        <v>112</v>
      </c>
      <c r="I19" s="22"/>
      <c r="J19" s="23"/>
      <c r="K19" s="24" t="s">
        <v>112</v>
      </c>
      <c r="L19" s="22"/>
      <c r="M19" s="23"/>
      <c r="N19" s="24" t="s">
        <v>271</v>
      </c>
      <c r="O19" s="22"/>
      <c r="P19" s="23"/>
      <c r="Q19" s="24" t="s">
        <v>190</v>
      </c>
      <c r="R19" s="22"/>
      <c r="S19" s="23"/>
      <c r="T19" s="24" t="s">
        <v>76</v>
      </c>
      <c r="U19" s="22"/>
      <c r="V19" s="23"/>
      <c r="W19" s="24" t="s">
        <v>283</v>
      </c>
      <c r="Z19" s="107" t="str">
        <f>IF(H18="","",H18&amp;"  "&amp;"("&amp;H19&amp;")")</f>
        <v>松本　舞  (KURS)</v>
      </c>
    </row>
    <row r="20" spans="1:26" ht="13.5">
      <c r="A20" s="12"/>
      <c r="B20" s="154">
        <v>37415</v>
      </c>
      <c r="C20" s="14" t="s">
        <v>41</v>
      </c>
      <c r="D20" s="15" t="s">
        <v>27</v>
      </c>
      <c r="E20" s="120"/>
      <c r="F20" s="16">
        <v>1</v>
      </c>
      <c r="G20" s="85">
        <v>1378</v>
      </c>
      <c r="H20" s="64" t="s">
        <v>284</v>
      </c>
      <c r="I20" s="16">
        <v>2</v>
      </c>
      <c r="J20" s="85">
        <v>1470</v>
      </c>
      <c r="K20" s="18" t="s">
        <v>285</v>
      </c>
      <c r="L20" s="16">
        <v>3</v>
      </c>
      <c r="M20" s="85">
        <v>1476</v>
      </c>
      <c r="N20" s="19" t="s">
        <v>286</v>
      </c>
      <c r="O20" s="16">
        <v>2</v>
      </c>
      <c r="P20" s="85">
        <v>1494</v>
      </c>
      <c r="Q20" s="19" t="s">
        <v>287</v>
      </c>
      <c r="R20" s="16">
        <v>5</v>
      </c>
      <c r="S20" s="85">
        <v>1529</v>
      </c>
      <c r="T20" s="19" t="s">
        <v>288</v>
      </c>
      <c r="U20" s="16">
        <v>6</v>
      </c>
      <c r="V20" s="85">
        <v>1534</v>
      </c>
      <c r="W20" s="19" t="s">
        <v>289</v>
      </c>
      <c r="Y20" s="1" t="str">
        <f>C20&amp;D20</f>
        <v>小６女子１００ｍ</v>
      </c>
      <c r="Z20" s="107">
        <f>IF(G20="","",G20)</f>
        <v>1378</v>
      </c>
    </row>
    <row r="21" spans="1:26" ht="13.5" customHeight="1">
      <c r="A21" s="12"/>
      <c r="B21" s="154"/>
      <c r="C21" s="20"/>
      <c r="D21" s="21"/>
      <c r="E21" s="120"/>
      <c r="F21" s="22"/>
      <c r="G21" s="23"/>
      <c r="H21" s="44" t="s">
        <v>112</v>
      </c>
      <c r="I21" s="22"/>
      <c r="J21" s="23"/>
      <c r="K21" s="24" t="s">
        <v>76</v>
      </c>
      <c r="L21" s="22"/>
      <c r="M21" s="23"/>
      <c r="N21" s="24" t="s">
        <v>262</v>
      </c>
      <c r="O21" s="22"/>
      <c r="P21" s="23"/>
      <c r="Q21" s="24" t="s">
        <v>112</v>
      </c>
      <c r="R21" s="22"/>
      <c r="S21" s="23"/>
      <c r="T21" s="24" t="s">
        <v>112</v>
      </c>
      <c r="U21" s="22"/>
      <c r="V21" s="23"/>
      <c r="W21" s="24" t="s">
        <v>271</v>
      </c>
      <c r="Z21" s="107" t="str">
        <f>IF(H20="","",H20&amp;"  "&amp;"("&amp;H21&amp;")")</f>
        <v>河津美里  (KURS)</v>
      </c>
    </row>
    <row r="22" spans="1:26" ht="13.5">
      <c r="A22" s="12"/>
      <c r="B22" s="154">
        <v>37415</v>
      </c>
      <c r="C22" s="14" t="s">
        <v>42</v>
      </c>
      <c r="D22" s="15" t="s">
        <v>27</v>
      </c>
      <c r="E22" s="120"/>
      <c r="F22" s="16">
        <v>1</v>
      </c>
      <c r="G22" s="91">
        <v>1396</v>
      </c>
      <c r="H22" s="92" t="s">
        <v>378</v>
      </c>
      <c r="I22" s="93">
        <v>2</v>
      </c>
      <c r="J22" s="91">
        <v>1451</v>
      </c>
      <c r="K22" s="94" t="s">
        <v>379</v>
      </c>
      <c r="L22" s="93">
        <v>3</v>
      </c>
      <c r="M22" s="91">
        <v>1465</v>
      </c>
      <c r="N22" s="92" t="s">
        <v>380</v>
      </c>
      <c r="O22" s="93">
        <v>4</v>
      </c>
      <c r="P22" s="91">
        <v>1486</v>
      </c>
      <c r="Q22" s="92" t="s">
        <v>382</v>
      </c>
      <c r="R22" s="93">
        <v>5</v>
      </c>
      <c r="S22" s="91">
        <v>1493</v>
      </c>
      <c r="T22" s="92" t="s">
        <v>383</v>
      </c>
      <c r="U22" s="93">
        <v>6</v>
      </c>
      <c r="V22" s="91">
        <v>1556</v>
      </c>
      <c r="W22" s="92" t="s">
        <v>384</v>
      </c>
      <c r="Y22" s="1" t="str">
        <f>C22&amp;D22</f>
        <v>中１女子１００ｍ</v>
      </c>
      <c r="Z22" s="107">
        <f>IF(G22="","",G22)</f>
        <v>1396</v>
      </c>
    </row>
    <row r="23" spans="1:26" ht="13.5" customHeight="1">
      <c r="A23" s="12"/>
      <c r="B23" s="154"/>
      <c r="C23" s="20"/>
      <c r="D23" s="21"/>
      <c r="E23" s="120"/>
      <c r="F23" s="22"/>
      <c r="G23" s="96"/>
      <c r="H23" s="108" t="s">
        <v>220</v>
      </c>
      <c r="I23" s="98"/>
      <c r="J23" s="96"/>
      <c r="K23" s="99" t="s">
        <v>84</v>
      </c>
      <c r="L23" s="98"/>
      <c r="M23" s="96"/>
      <c r="N23" s="99" t="s">
        <v>381</v>
      </c>
      <c r="O23" s="98"/>
      <c r="P23" s="96"/>
      <c r="Q23" s="99" t="s">
        <v>84</v>
      </c>
      <c r="R23" s="98"/>
      <c r="S23" s="96"/>
      <c r="T23" s="99" t="s">
        <v>84</v>
      </c>
      <c r="U23" s="98"/>
      <c r="V23" s="96"/>
      <c r="W23" s="99" t="s">
        <v>84</v>
      </c>
      <c r="Z23" s="107" t="str">
        <f>IF(H22="","",H22&amp;"  "&amp;"("&amp;H23&amp;")")</f>
        <v>西香織  (タートルズ)</v>
      </c>
    </row>
    <row r="24" spans="1:26" ht="13.5">
      <c r="A24" s="12"/>
      <c r="B24" s="152">
        <v>37415</v>
      </c>
      <c r="C24" s="14" t="s">
        <v>43</v>
      </c>
      <c r="D24" s="15" t="s">
        <v>27</v>
      </c>
      <c r="E24" s="117"/>
      <c r="F24" s="16">
        <v>1</v>
      </c>
      <c r="G24" s="91">
        <v>1372</v>
      </c>
      <c r="H24" s="92" t="s">
        <v>385</v>
      </c>
      <c r="I24" s="93">
        <v>2</v>
      </c>
      <c r="J24" s="91">
        <v>1445</v>
      </c>
      <c r="K24" s="94" t="s">
        <v>386</v>
      </c>
      <c r="L24" s="93">
        <v>3</v>
      </c>
      <c r="M24" s="91">
        <v>1512</v>
      </c>
      <c r="N24" s="92" t="s">
        <v>387</v>
      </c>
      <c r="O24" s="93">
        <v>4</v>
      </c>
      <c r="P24" s="91">
        <v>1808</v>
      </c>
      <c r="Q24" s="92" t="s">
        <v>388</v>
      </c>
      <c r="R24" s="93">
        <v>5</v>
      </c>
      <c r="S24" s="91"/>
      <c r="T24" s="94"/>
      <c r="U24" s="93">
        <v>6</v>
      </c>
      <c r="V24" s="91"/>
      <c r="W24" s="109"/>
      <c r="Y24" s="1" t="str">
        <f>C24&amp;D24</f>
        <v>中２女子１００ｍ</v>
      </c>
      <c r="Z24" s="107">
        <f>IF(G24="","",G24)</f>
        <v>1372</v>
      </c>
    </row>
    <row r="25" spans="1:26" ht="13.5" customHeight="1">
      <c r="A25" s="12"/>
      <c r="B25" s="153"/>
      <c r="C25" s="20"/>
      <c r="D25" s="21"/>
      <c r="E25" s="118"/>
      <c r="F25" s="22"/>
      <c r="G25" s="96"/>
      <c r="H25" s="108" t="s">
        <v>84</v>
      </c>
      <c r="I25" s="98"/>
      <c r="J25" s="96"/>
      <c r="K25" s="99" t="s">
        <v>84</v>
      </c>
      <c r="L25" s="98"/>
      <c r="M25" s="96"/>
      <c r="N25" s="99" t="s">
        <v>84</v>
      </c>
      <c r="O25" s="98"/>
      <c r="P25" s="96"/>
      <c r="Q25" s="99" t="s">
        <v>84</v>
      </c>
      <c r="R25" s="98">
        <v>6</v>
      </c>
      <c r="S25" s="110"/>
      <c r="T25" s="111"/>
      <c r="U25" s="98"/>
      <c r="V25" s="96"/>
      <c r="W25" s="99"/>
      <c r="Z25" s="107" t="str">
        <f>IF(H24="","",H24&amp;"  "&amp;"("&amp;H25&amp;")")</f>
        <v>中嶋志帆  (錦)</v>
      </c>
    </row>
    <row r="26" spans="1:26" ht="13.5">
      <c r="A26" s="12"/>
      <c r="B26" s="154">
        <v>37415</v>
      </c>
      <c r="C26" s="14" t="s">
        <v>44</v>
      </c>
      <c r="D26" s="15" t="s">
        <v>27</v>
      </c>
      <c r="E26" s="120"/>
      <c r="F26" s="16">
        <v>1</v>
      </c>
      <c r="G26" s="91">
        <v>1385</v>
      </c>
      <c r="H26" s="92" t="s">
        <v>389</v>
      </c>
      <c r="I26" s="93">
        <v>2</v>
      </c>
      <c r="J26" s="91">
        <v>1506</v>
      </c>
      <c r="K26" s="94" t="s">
        <v>390</v>
      </c>
      <c r="L26" s="93">
        <v>2</v>
      </c>
      <c r="M26" s="91">
        <v>1644</v>
      </c>
      <c r="N26" s="92" t="s">
        <v>391</v>
      </c>
      <c r="O26" s="93">
        <v>4</v>
      </c>
      <c r="P26" s="91">
        <v>1678</v>
      </c>
      <c r="Q26" s="92" t="s">
        <v>392</v>
      </c>
      <c r="R26" s="93">
        <v>5</v>
      </c>
      <c r="S26" s="91"/>
      <c r="T26" s="92"/>
      <c r="U26" s="93">
        <v>6</v>
      </c>
      <c r="V26" s="91"/>
      <c r="W26" s="92"/>
      <c r="Y26" s="1" t="str">
        <f>C26&amp;D26</f>
        <v>中３女子１００ｍ</v>
      </c>
      <c r="Z26" s="107">
        <f>IF(G26="","",G26)</f>
        <v>1385</v>
      </c>
    </row>
    <row r="27" spans="1:26" ht="13.5" customHeight="1">
      <c r="A27" s="12"/>
      <c r="B27" s="154"/>
      <c r="C27" s="20"/>
      <c r="D27" s="21"/>
      <c r="E27" s="120"/>
      <c r="F27" s="22"/>
      <c r="G27" s="96"/>
      <c r="H27" s="108" t="s">
        <v>84</v>
      </c>
      <c r="I27" s="98"/>
      <c r="J27" s="96"/>
      <c r="K27" s="99" t="s">
        <v>84</v>
      </c>
      <c r="L27" s="98"/>
      <c r="M27" s="96"/>
      <c r="N27" s="99" t="s">
        <v>84</v>
      </c>
      <c r="O27" s="98"/>
      <c r="P27" s="96"/>
      <c r="Q27" s="99" t="s">
        <v>147</v>
      </c>
      <c r="R27" s="98"/>
      <c r="S27" s="96"/>
      <c r="T27" s="99"/>
      <c r="U27" s="98"/>
      <c r="V27" s="96"/>
      <c r="W27" s="99"/>
      <c r="Z27" s="107" t="str">
        <f>IF(H26="","",H26&amp;"  "&amp;"("&amp;H27&amp;")")</f>
        <v>西野友梨  (錦)</v>
      </c>
    </row>
    <row r="28" spans="1:26" ht="13.5">
      <c r="A28" s="12"/>
      <c r="B28" s="152">
        <v>37415</v>
      </c>
      <c r="C28" s="14" t="s">
        <v>67</v>
      </c>
      <c r="D28" s="15" t="s">
        <v>27</v>
      </c>
      <c r="E28" s="117"/>
      <c r="F28" s="16">
        <v>1</v>
      </c>
      <c r="G28" s="91">
        <v>1327</v>
      </c>
      <c r="H28" s="92" t="s">
        <v>353</v>
      </c>
      <c r="I28" s="93">
        <v>2</v>
      </c>
      <c r="J28" s="91">
        <v>1387</v>
      </c>
      <c r="K28" s="94" t="s">
        <v>355</v>
      </c>
      <c r="L28" s="93">
        <v>3</v>
      </c>
      <c r="M28" s="91">
        <v>1415</v>
      </c>
      <c r="N28" s="92" t="s">
        <v>356</v>
      </c>
      <c r="O28" s="93">
        <v>4</v>
      </c>
      <c r="P28" s="91">
        <v>1421</v>
      </c>
      <c r="Q28" s="92" t="s">
        <v>357</v>
      </c>
      <c r="R28" s="93">
        <v>5</v>
      </c>
      <c r="S28" s="91">
        <v>1427</v>
      </c>
      <c r="T28" s="92" t="s">
        <v>358</v>
      </c>
      <c r="U28" s="93">
        <v>6</v>
      </c>
      <c r="V28" s="91">
        <v>1437</v>
      </c>
      <c r="W28" s="92" t="s">
        <v>359</v>
      </c>
      <c r="Y28" s="1" t="str">
        <f>C28&amp;D28</f>
        <v>高校女子１００ｍ</v>
      </c>
      <c r="Z28" s="107">
        <f>IF(G28="","",G28)</f>
        <v>1327</v>
      </c>
    </row>
    <row r="29" spans="1:26" ht="13.5" customHeight="1">
      <c r="A29" s="12"/>
      <c r="B29" s="153"/>
      <c r="C29" s="45"/>
      <c r="D29" s="46"/>
      <c r="E29" s="121"/>
      <c r="F29" s="22"/>
      <c r="G29" s="96"/>
      <c r="H29" s="108" t="s">
        <v>354</v>
      </c>
      <c r="I29" s="98"/>
      <c r="J29" s="96"/>
      <c r="K29" s="99" t="s">
        <v>319</v>
      </c>
      <c r="L29" s="98"/>
      <c r="M29" s="96"/>
      <c r="N29" s="99" t="s">
        <v>319</v>
      </c>
      <c r="O29" s="98"/>
      <c r="P29" s="96"/>
      <c r="Q29" s="99" t="s">
        <v>324</v>
      </c>
      <c r="R29" s="98"/>
      <c r="S29" s="96"/>
      <c r="T29" s="99" t="s">
        <v>319</v>
      </c>
      <c r="U29" s="98"/>
      <c r="V29" s="96"/>
      <c r="W29" s="99" t="s">
        <v>360</v>
      </c>
      <c r="Z29" s="107" t="str">
        <f>IF(H28="","",H28&amp;"  "&amp;"("&amp;H29&amp;")")</f>
        <v>生駒　早音莉  (宇土)</v>
      </c>
    </row>
    <row r="30" spans="1:26" ht="13.5">
      <c r="A30" s="12"/>
      <c r="B30" s="154">
        <v>37415</v>
      </c>
      <c r="C30" s="14" t="s">
        <v>50</v>
      </c>
      <c r="D30" s="15" t="s">
        <v>27</v>
      </c>
      <c r="E30" s="120"/>
      <c r="F30" s="16">
        <v>1</v>
      </c>
      <c r="G30" s="91">
        <v>1418</v>
      </c>
      <c r="H30" s="92" t="s">
        <v>352</v>
      </c>
      <c r="I30" s="93">
        <v>2</v>
      </c>
      <c r="J30" s="91"/>
      <c r="K30" s="94"/>
      <c r="L30" s="93">
        <v>3</v>
      </c>
      <c r="M30" s="91"/>
      <c r="N30" s="92"/>
      <c r="O30" s="93">
        <v>4</v>
      </c>
      <c r="P30" s="91"/>
      <c r="Q30" s="92"/>
      <c r="R30" s="93">
        <v>5</v>
      </c>
      <c r="S30" s="91"/>
      <c r="T30" s="92"/>
      <c r="U30" s="93">
        <v>6</v>
      </c>
      <c r="V30" s="91"/>
      <c r="W30" s="92"/>
      <c r="Y30" s="1" t="str">
        <f>C30&amp;D30</f>
        <v>一般女子１００ｍ</v>
      </c>
      <c r="Z30" s="107">
        <f>IF(G30="","",G30)</f>
        <v>1418</v>
      </c>
    </row>
    <row r="31" spans="1:26" ht="13.5" customHeight="1" thickBot="1">
      <c r="A31" s="12"/>
      <c r="B31" s="154"/>
      <c r="C31" s="20"/>
      <c r="D31" s="21"/>
      <c r="E31" s="120"/>
      <c r="F31" s="37"/>
      <c r="G31" s="102"/>
      <c r="H31" s="103" t="s">
        <v>254</v>
      </c>
      <c r="I31" s="104"/>
      <c r="J31" s="102"/>
      <c r="K31" s="105"/>
      <c r="L31" s="104"/>
      <c r="M31" s="102"/>
      <c r="N31" s="105"/>
      <c r="O31" s="104"/>
      <c r="P31" s="102"/>
      <c r="Q31" s="105"/>
      <c r="R31" s="104"/>
      <c r="S31" s="102"/>
      <c r="T31" s="105"/>
      <c r="U31" s="104"/>
      <c r="V31" s="102"/>
      <c r="W31" s="105"/>
      <c r="Z31" s="107" t="str">
        <f>IF(H30="","",H30&amp;"  "&amp;"("&amp;H31&amp;")")</f>
        <v>寺本有子  (Delightful水俣)</v>
      </c>
    </row>
    <row r="32" spans="1:26" ht="13.5">
      <c r="A32" s="12"/>
      <c r="B32" s="152">
        <v>37415</v>
      </c>
      <c r="C32" s="49" t="s">
        <v>36</v>
      </c>
      <c r="D32" s="50" t="s">
        <v>30</v>
      </c>
      <c r="E32" s="123"/>
      <c r="F32" s="16">
        <v>1</v>
      </c>
      <c r="G32" s="60"/>
      <c r="H32" s="64"/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>C32&amp;D32</f>
        <v>小１女子８００ｍ</v>
      </c>
      <c r="Z32" s="82">
        <f>IF(G32="","",G32)</f>
      </c>
    </row>
    <row r="33" spans="1:26" ht="13.5" customHeight="1">
      <c r="A33" s="12"/>
      <c r="B33" s="153"/>
      <c r="C33" s="20"/>
      <c r="D33" s="21"/>
      <c r="E33" s="118"/>
      <c r="F33" s="22"/>
      <c r="G33" s="23"/>
      <c r="H33" s="44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>
        <f>IF(H32="","",H32&amp;"  "&amp;"("&amp;H33&amp;")")</f>
      </c>
    </row>
    <row r="34" spans="1:26" ht="13.5">
      <c r="A34" s="12"/>
      <c r="B34" s="154">
        <v>37415</v>
      </c>
      <c r="C34" s="14" t="s">
        <v>37</v>
      </c>
      <c r="D34" s="15" t="s">
        <v>30</v>
      </c>
      <c r="E34" s="120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>C34&amp;D34</f>
        <v>小２女子８００ｍ</v>
      </c>
      <c r="Z34" s="82">
        <f>IF(G34="","",G34)</f>
      </c>
    </row>
    <row r="35" spans="1:26" ht="13.5" customHeight="1">
      <c r="A35" s="12"/>
      <c r="B35" s="154"/>
      <c r="C35" s="20"/>
      <c r="D35" s="21"/>
      <c r="E35" s="120"/>
      <c r="F35" s="22"/>
      <c r="G35" s="23"/>
      <c r="H35" s="68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Z35" s="1">
        <f>IF(H34="","",H34&amp;"  "&amp;"("&amp;H35&amp;")")</f>
      </c>
    </row>
    <row r="36" spans="1:26" ht="13.5">
      <c r="A36" s="12"/>
      <c r="B36" s="154">
        <v>37415</v>
      </c>
      <c r="C36" s="14" t="s">
        <v>38</v>
      </c>
      <c r="D36" s="15" t="s">
        <v>30</v>
      </c>
      <c r="E36" s="120"/>
      <c r="F36" s="16">
        <v>1</v>
      </c>
      <c r="G36" s="60">
        <v>3125</v>
      </c>
      <c r="H36" s="64" t="s">
        <v>133</v>
      </c>
      <c r="I36" s="16">
        <v>2</v>
      </c>
      <c r="J36" s="60"/>
      <c r="K36" s="18"/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>C36&amp;D36</f>
        <v>小３女子８００ｍ</v>
      </c>
      <c r="Z36" s="82">
        <f>IF(G36="","",G36)</f>
        <v>3125</v>
      </c>
    </row>
    <row r="37" spans="1:26" ht="13.5" customHeight="1">
      <c r="A37" s="12"/>
      <c r="B37" s="154"/>
      <c r="C37" s="20"/>
      <c r="D37" s="21"/>
      <c r="E37" s="120"/>
      <c r="F37" s="22"/>
      <c r="G37" s="23"/>
      <c r="H37" s="68" t="s">
        <v>81</v>
      </c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大和志帆  (熊本東陸上クラブ)</v>
      </c>
    </row>
    <row r="38" spans="1:26" ht="13.5">
      <c r="A38" s="12"/>
      <c r="B38" s="154">
        <v>37415</v>
      </c>
      <c r="C38" s="14" t="s">
        <v>39</v>
      </c>
      <c r="D38" s="15" t="s">
        <v>30</v>
      </c>
      <c r="E38" s="120"/>
      <c r="F38" s="16">
        <v>1</v>
      </c>
      <c r="G38" s="60">
        <v>3078</v>
      </c>
      <c r="H38" s="64" t="s">
        <v>134</v>
      </c>
      <c r="I38" s="16">
        <v>2</v>
      </c>
      <c r="J38" s="60">
        <v>3141</v>
      </c>
      <c r="K38" s="18" t="s">
        <v>136</v>
      </c>
      <c r="L38" s="16">
        <v>3</v>
      </c>
      <c r="M38" s="60">
        <v>3202</v>
      </c>
      <c r="N38" s="19" t="s">
        <v>137</v>
      </c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19"/>
      <c r="Y38" s="1" t="str">
        <f>C38&amp;D38</f>
        <v>小４女子８００ｍ</v>
      </c>
      <c r="Z38" s="82">
        <f>IF(G38="","",G38)</f>
        <v>3078</v>
      </c>
    </row>
    <row r="39" spans="1:26" ht="13.5" customHeight="1">
      <c r="A39" s="12"/>
      <c r="B39" s="154"/>
      <c r="C39" s="20"/>
      <c r="D39" s="21"/>
      <c r="E39" s="120"/>
      <c r="F39" s="22"/>
      <c r="G39" s="23"/>
      <c r="H39" s="68" t="s">
        <v>135</v>
      </c>
      <c r="I39" s="22"/>
      <c r="J39" s="23"/>
      <c r="K39" s="24" t="s">
        <v>124</v>
      </c>
      <c r="L39" s="22"/>
      <c r="M39" s="23"/>
      <c r="N39" s="24" t="s">
        <v>124</v>
      </c>
      <c r="O39" s="22"/>
      <c r="P39" s="23"/>
      <c r="Q39" s="24"/>
      <c r="R39" s="22"/>
      <c r="S39" s="23"/>
      <c r="T39" s="24"/>
      <c r="U39" s="22"/>
      <c r="V39" s="23"/>
      <c r="W39" s="24"/>
      <c r="Z39" s="1" t="str">
        <f>IF(H38="","",H38&amp;"  "&amp;"("&amp;H39&amp;")")</f>
        <v>斉藤南々香  (アスリートクラブこうし)</v>
      </c>
    </row>
    <row r="40" spans="1:26" ht="13.5">
      <c r="A40" s="12"/>
      <c r="B40" s="152">
        <v>37415</v>
      </c>
      <c r="C40" s="14" t="s">
        <v>40</v>
      </c>
      <c r="D40" s="15" t="s">
        <v>30</v>
      </c>
      <c r="E40" s="117"/>
      <c r="F40" s="16">
        <v>1</v>
      </c>
      <c r="G40" s="60">
        <v>2542</v>
      </c>
      <c r="H40" s="64" t="s">
        <v>138</v>
      </c>
      <c r="I40" s="16">
        <v>2</v>
      </c>
      <c r="J40" s="60">
        <v>2571</v>
      </c>
      <c r="K40" s="18" t="s">
        <v>139</v>
      </c>
      <c r="L40" s="16">
        <v>3</v>
      </c>
      <c r="M40" s="60">
        <v>3091</v>
      </c>
      <c r="N40" s="19" t="s">
        <v>140</v>
      </c>
      <c r="O40" s="16">
        <v>4</v>
      </c>
      <c r="P40" s="60"/>
      <c r="Q40" s="19"/>
      <c r="R40" s="16">
        <v>5</v>
      </c>
      <c r="S40" s="60"/>
      <c r="T40" s="19"/>
      <c r="U40" s="16">
        <v>6</v>
      </c>
      <c r="V40" s="60"/>
      <c r="W40" s="19"/>
      <c r="Y40" s="1" t="str">
        <f>C40&amp;D40</f>
        <v>小５女子８００ｍ</v>
      </c>
      <c r="Z40" s="82">
        <f>IF(G40="","",G40)</f>
        <v>2542</v>
      </c>
    </row>
    <row r="41" spans="1:26" ht="13.5" customHeight="1">
      <c r="A41" s="12"/>
      <c r="B41" s="153"/>
      <c r="C41" s="20"/>
      <c r="D41" s="21"/>
      <c r="E41" s="118"/>
      <c r="F41" s="22"/>
      <c r="G41" s="23"/>
      <c r="H41" s="68" t="s">
        <v>135</v>
      </c>
      <c r="I41" s="22"/>
      <c r="J41" s="23"/>
      <c r="K41" s="24" t="s">
        <v>135</v>
      </c>
      <c r="L41" s="22"/>
      <c r="M41" s="23"/>
      <c r="N41" s="24" t="s">
        <v>107</v>
      </c>
      <c r="O41" s="22"/>
      <c r="P41" s="23"/>
      <c r="Q41" s="24"/>
      <c r="R41" s="22"/>
      <c r="S41" s="23"/>
      <c r="T41" s="24"/>
      <c r="U41" s="22"/>
      <c r="V41" s="23"/>
      <c r="W41" s="24"/>
      <c r="Z41" s="1" t="str">
        <f>IF(H40="","",H40&amp;"  "&amp;"("&amp;H41&amp;")")</f>
        <v>大塚和泉  (アスリートクラブこうし)</v>
      </c>
    </row>
    <row r="42" spans="1:26" ht="13.5">
      <c r="A42" s="12"/>
      <c r="B42" s="154">
        <v>37415</v>
      </c>
      <c r="C42" s="14" t="s">
        <v>41</v>
      </c>
      <c r="D42" s="15" t="s">
        <v>30</v>
      </c>
      <c r="E42" s="120"/>
      <c r="F42" s="16">
        <v>1</v>
      </c>
      <c r="G42" s="60">
        <v>2444</v>
      </c>
      <c r="H42" s="64" t="s">
        <v>141</v>
      </c>
      <c r="I42" s="16">
        <v>2</v>
      </c>
      <c r="J42" s="60">
        <v>2463</v>
      </c>
      <c r="K42" s="18" t="s">
        <v>142</v>
      </c>
      <c r="L42" s="16">
        <v>3</v>
      </c>
      <c r="M42" s="60">
        <v>3045</v>
      </c>
      <c r="N42" s="19" t="s">
        <v>143</v>
      </c>
      <c r="O42" s="16">
        <v>4</v>
      </c>
      <c r="P42" s="60">
        <v>3093</v>
      </c>
      <c r="Q42" s="19" t="s">
        <v>145</v>
      </c>
      <c r="R42" s="16">
        <v>5</v>
      </c>
      <c r="S42" s="60"/>
      <c r="T42" s="19"/>
      <c r="U42" s="16">
        <v>6</v>
      </c>
      <c r="V42" s="60"/>
      <c r="W42" s="19"/>
      <c r="Y42" s="1" t="str">
        <f>C42&amp;D42</f>
        <v>小６女子８００ｍ</v>
      </c>
      <c r="Z42" s="82">
        <f>IF(G42="","",G42)</f>
        <v>2444</v>
      </c>
    </row>
    <row r="43" spans="1:26" ht="13.5" customHeight="1">
      <c r="A43" s="12"/>
      <c r="B43" s="154"/>
      <c r="C43" s="20"/>
      <c r="D43" s="21"/>
      <c r="E43" s="120"/>
      <c r="F43" s="22"/>
      <c r="G43" s="23"/>
      <c r="H43" s="68" t="s">
        <v>135</v>
      </c>
      <c r="I43" s="22"/>
      <c r="J43" s="23"/>
      <c r="K43" s="24" t="s">
        <v>124</v>
      </c>
      <c r="L43" s="22"/>
      <c r="M43" s="23"/>
      <c r="N43" s="24" t="s">
        <v>144</v>
      </c>
      <c r="O43" s="22"/>
      <c r="P43" s="23"/>
      <c r="Q43" s="24" t="s">
        <v>185</v>
      </c>
      <c r="R43" s="22"/>
      <c r="S43" s="23"/>
      <c r="T43" s="24"/>
      <c r="U43" s="22"/>
      <c r="V43" s="23"/>
      <c r="W43" s="24"/>
      <c r="Z43" s="1" t="str">
        <f>IF(H42="","",H42&amp;"  "&amp;"("&amp;H43&amp;")")</f>
        <v>甲斐菜々子  (アスリートクラブこうし)</v>
      </c>
    </row>
    <row r="44" spans="1:26" ht="13.5">
      <c r="A44" s="12"/>
      <c r="B44" s="154">
        <v>37415</v>
      </c>
      <c r="C44" s="14" t="s">
        <v>42</v>
      </c>
      <c r="D44" s="15" t="s">
        <v>30</v>
      </c>
      <c r="E44" s="120"/>
      <c r="F44" s="16">
        <v>1</v>
      </c>
      <c r="G44" s="60"/>
      <c r="H44" s="64"/>
      <c r="I44" s="16">
        <v>2</v>
      </c>
      <c r="J44" s="60"/>
      <c r="K44" s="18"/>
      <c r="L44" s="16">
        <v>3</v>
      </c>
      <c r="M44" s="60"/>
      <c r="N44" s="19"/>
      <c r="O44" s="16">
        <v>4</v>
      </c>
      <c r="P44" s="60"/>
      <c r="Q44" s="19"/>
      <c r="R44" s="16">
        <v>5</v>
      </c>
      <c r="S44" s="60"/>
      <c r="T44" s="19"/>
      <c r="U44" s="16">
        <v>6</v>
      </c>
      <c r="V44" s="60"/>
      <c r="W44" s="19"/>
      <c r="Y44" s="1" t="str">
        <f>C44&amp;D44</f>
        <v>中１女子８００ｍ</v>
      </c>
      <c r="Z44" s="82">
        <f>IF(G44="","",G44)</f>
      </c>
    </row>
    <row r="45" spans="1:26" ht="13.5" customHeight="1">
      <c r="A45" s="12"/>
      <c r="B45" s="154"/>
      <c r="C45" s="20"/>
      <c r="D45" s="21"/>
      <c r="E45" s="120"/>
      <c r="F45" s="22"/>
      <c r="G45" s="23"/>
      <c r="H45" s="44"/>
      <c r="I45" s="22"/>
      <c r="J45" s="23"/>
      <c r="K45" s="24"/>
      <c r="L45" s="22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Z45" s="1">
        <f>IF(H44="","",H44&amp;"  "&amp;"("&amp;H45&amp;")")</f>
      </c>
    </row>
    <row r="46" spans="1:26" ht="13.5">
      <c r="A46" s="12"/>
      <c r="B46" s="152">
        <v>37415</v>
      </c>
      <c r="C46" s="14" t="s">
        <v>43</v>
      </c>
      <c r="D46" s="15" t="s">
        <v>30</v>
      </c>
      <c r="E46" s="117"/>
      <c r="F46" s="16">
        <v>1</v>
      </c>
      <c r="G46" s="60"/>
      <c r="H46" s="64"/>
      <c r="I46" s="16">
        <v>2</v>
      </c>
      <c r="J46" s="60"/>
      <c r="K46" s="18"/>
      <c r="L46" s="16">
        <v>3</v>
      </c>
      <c r="M46" s="60"/>
      <c r="N46" s="19"/>
      <c r="O46" s="16">
        <v>4</v>
      </c>
      <c r="P46" s="60"/>
      <c r="Q46" s="19"/>
      <c r="R46" s="16">
        <v>5</v>
      </c>
      <c r="S46" s="60"/>
      <c r="T46" s="19"/>
      <c r="U46" s="16">
        <v>6</v>
      </c>
      <c r="V46" s="60"/>
      <c r="W46" s="19"/>
      <c r="Y46" s="1" t="str">
        <f>C46&amp;D46</f>
        <v>中２女子８００ｍ</v>
      </c>
      <c r="Z46" s="82">
        <f>IF(G46="","",G46)</f>
      </c>
    </row>
    <row r="47" spans="1:26" ht="13.5" customHeight="1">
      <c r="A47" s="12"/>
      <c r="B47" s="153"/>
      <c r="C47" s="20"/>
      <c r="D47" s="21"/>
      <c r="E47" s="118"/>
      <c r="F47" s="22"/>
      <c r="G47" s="23"/>
      <c r="H47" s="44"/>
      <c r="I47" s="22"/>
      <c r="J47" s="23"/>
      <c r="K47" s="24"/>
      <c r="L47" s="22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Z47" s="1">
        <f>IF(H46="","",H46&amp;"  "&amp;"("&amp;H47&amp;")")</f>
      </c>
    </row>
    <row r="48" spans="1:26" ht="13.5">
      <c r="A48" s="12"/>
      <c r="B48" s="154">
        <v>37415</v>
      </c>
      <c r="C48" s="14" t="s">
        <v>44</v>
      </c>
      <c r="D48" s="15" t="s">
        <v>30</v>
      </c>
      <c r="E48" s="120"/>
      <c r="F48" s="16">
        <v>1</v>
      </c>
      <c r="G48" s="60">
        <v>2496</v>
      </c>
      <c r="H48" s="64" t="s">
        <v>146</v>
      </c>
      <c r="I48" s="16">
        <v>2</v>
      </c>
      <c r="J48" s="60"/>
      <c r="K48" s="18"/>
      <c r="L48" s="16">
        <v>3</v>
      </c>
      <c r="M48" s="60"/>
      <c r="N48" s="19"/>
      <c r="O48" s="16">
        <v>4</v>
      </c>
      <c r="P48" s="60"/>
      <c r="Q48" s="19"/>
      <c r="R48" s="16">
        <v>5</v>
      </c>
      <c r="S48" s="60"/>
      <c r="T48" s="19"/>
      <c r="U48" s="16">
        <v>6</v>
      </c>
      <c r="V48" s="60"/>
      <c r="W48" s="19"/>
      <c r="Y48" s="1" t="str">
        <f>C48&amp;D48</f>
        <v>中３女子８００ｍ</v>
      </c>
      <c r="Z48" s="82">
        <f>IF(G48="","",G48)</f>
        <v>2496</v>
      </c>
    </row>
    <row r="49" spans="1:26" ht="13.5" customHeight="1">
      <c r="A49" s="12"/>
      <c r="B49" s="154"/>
      <c r="C49" s="20"/>
      <c r="D49" s="21"/>
      <c r="E49" s="120"/>
      <c r="F49" s="22"/>
      <c r="G49" s="23"/>
      <c r="H49" s="44" t="s">
        <v>147</v>
      </c>
      <c r="I49" s="22"/>
      <c r="J49" s="23"/>
      <c r="K49" s="24"/>
      <c r="L49" s="22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Z49" s="1" t="str">
        <f>IF(H48="","",H48&amp;"  "&amp;"("&amp;H49&amp;")")</f>
        <v>森川紗妃  (鏡)</v>
      </c>
    </row>
    <row r="50" spans="1:26" ht="13.5">
      <c r="A50" s="12"/>
      <c r="B50" s="154">
        <v>37415</v>
      </c>
      <c r="C50" s="14" t="s">
        <v>67</v>
      </c>
      <c r="D50" s="15" t="s">
        <v>30</v>
      </c>
      <c r="E50" s="120"/>
      <c r="F50" s="16">
        <v>1</v>
      </c>
      <c r="G50" s="60"/>
      <c r="H50" s="64"/>
      <c r="I50" s="16">
        <v>2</v>
      </c>
      <c r="J50" s="60"/>
      <c r="K50" s="18"/>
      <c r="L50" s="16">
        <v>3</v>
      </c>
      <c r="M50" s="60"/>
      <c r="N50" s="19"/>
      <c r="O50" s="16">
        <v>4</v>
      </c>
      <c r="P50" s="60"/>
      <c r="Q50" s="19"/>
      <c r="R50" s="16">
        <v>5</v>
      </c>
      <c r="S50" s="60"/>
      <c r="T50" s="19"/>
      <c r="U50" s="16">
        <v>6</v>
      </c>
      <c r="V50" s="60"/>
      <c r="W50" s="19"/>
      <c r="Y50" s="1" t="str">
        <f>C50&amp;D50</f>
        <v>高校女子８００ｍ</v>
      </c>
      <c r="Z50" s="82">
        <f>IF(G50="","",G50)</f>
      </c>
    </row>
    <row r="51" spans="1:26" ht="13.5" customHeight="1">
      <c r="A51" s="12"/>
      <c r="B51" s="154"/>
      <c r="C51" s="20"/>
      <c r="D51" s="21"/>
      <c r="E51" s="120"/>
      <c r="F51" s="22"/>
      <c r="G51" s="23"/>
      <c r="H51" s="44"/>
      <c r="I51" s="22"/>
      <c r="J51" s="23"/>
      <c r="K51" s="24"/>
      <c r="L51" s="22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Z51" s="1">
        <f>IF(H50="","",H50&amp;"  "&amp;"("&amp;H51&amp;")")</f>
      </c>
    </row>
    <row r="52" spans="1:26" ht="13.5">
      <c r="A52" s="12"/>
      <c r="B52" s="152">
        <v>37415</v>
      </c>
      <c r="C52" s="14" t="s">
        <v>50</v>
      </c>
      <c r="D52" s="15" t="s">
        <v>51</v>
      </c>
      <c r="E52" s="117"/>
      <c r="F52" s="16">
        <v>1</v>
      </c>
      <c r="G52" s="60"/>
      <c r="H52" s="64"/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19"/>
      <c r="Y52" s="1" t="str">
        <f>C52&amp;D52</f>
        <v>一般女子８００ｍ</v>
      </c>
      <c r="Z52" s="82">
        <f>IF(G52="","",G52)</f>
      </c>
    </row>
    <row r="53" spans="1:26" ht="13.5" customHeight="1" thickBot="1">
      <c r="A53" s="12"/>
      <c r="B53" s="153"/>
      <c r="C53" s="35"/>
      <c r="D53" s="36"/>
      <c r="E53" s="113"/>
      <c r="F53" s="37"/>
      <c r="G53" s="38"/>
      <c r="H53" s="61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9"/>
      <c r="Z53" s="1">
        <f>IF(H52="","",H52&amp;"  "&amp;"("&amp;H53&amp;")")</f>
      </c>
    </row>
    <row r="54" spans="1:26" ht="13.5">
      <c r="A54" s="12"/>
      <c r="B54" s="154">
        <v>37415</v>
      </c>
      <c r="C54" s="49" t="s">
        <v>42</v>
      </c>
      <c r="D54" s="50" t="s">
        <v>33</v>
      </c>
      <c r="E54" s="151"/>
      <c r="F54" s="30">
        <v>1</v>
      </c>
      <c r="G54" s="62">
        <v>4445</v>
      </c>
      <c r="H54" s="65" t="s">
        <v>159</v>
      </c>
      <c r="I54" s="30">
        <v>2</v>
      </c>
      <c r="J54" s="62">
        <v>4533</v>
      </c>
      <c r="K54" s="57" t="s">
        <v>160</v>
      </c>
      <c r="L54" s="30">
        <v>3</v>
      </c>
      <c r="M54" s="62">
        <v>4540</v>
      </c>
      <c r="N54" s="34" t="s">
        <v>161</v>
      </c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34"/>
      <c r="Y54" s="1" t="str">
        <f>C54&amp;D54</f>
        <v>中１女子１５００ｍ</v>
      </c>
      <c r="Z54" s="82">
        <f>IF(G54="","",G54)</f>
        <v>4445</v>
      </c>
    </row>
    <row r="55" spans="1:26" ht="13.5" customHeight="1">
      <c r="A55" s="12"/>
      <c r="B55" s="154"/>
      <c r="C55" s="20"/>
      <c r="D55" s="21"/>
      <c r="E55" s="120"/>
      <c r="F55" s="22"/>
      <c r="G55" s="23"/>
      <c r="H55" s="68" t="s">
        <v>149</v>
      </c>
      <c r="I55" s="22"/>
      <c r="J55" s="23"/>
      <c r="K55" s="24" t="s">
        <v>149</v>
      </c>
      <c r="L55" s="22"/>
      <c r="M55" s="23"/>
      <c r="N55" s="24" t="s">
        <v>149</v>
      </c>
      <c r="O55" s="22"/>
      <c r="P55" s="23"/>
      <c r="Q55" s="24"/>
      <c r="R55" s="22"/>
      <c r="S55" s="23"/>
      <c r="T55" s="24"/>
      <c r="U55" s="22"/>
      <c r="V55" s="23"/>
      <c r="W55" s="24"/>
      <c r="Z55" s="1" t="str">
        <f>IF(H54="","",H54&amp;"  "&amp;"("&amp;H55&amp;")")</f>
        <v>中川結友  (河東)</v>
      </c>
    </row>
    <row r="56" spans="1:26" ht="13.5">
      <c r="A56" s="12"/>
      <c r="B56" s="152">
        <v>37415</v>
      </c>
      <c r="C56" s="31" t="s">
        <v>43</v>
      </c>
      <c r="D56" s="32" t="s">
        <v>33</v>
      </c>
      <c r="E56" s="121"/>
      <c r="F56" s="16">
        <v>1</v>
      </c>
      <c r="G56" s="60">
        <v>4396</v>
      </c>
      <c r="H56" s="64" t="s">
        <v>151</v>
      </c>
      <c r="I56" s="16">
        <v>2</v>
      </c>
      <c r="J56" s="60">
        <v>4474</v>
      </c>
      <c r="K56" s="18" t="s">
        <v>153</v>
      </c>
      <c r="L56" s="16">
        <v>3</v>
      </c>
      <c r="M56" s="60">
        <v>3521</v>
      </c>
      <c r="N56" s="19" t="s">
        <v>154</v>
      </c>
      <c r="O56" s="16">
        <v>4</v>
      </c>
      <c r="P56" s="60">
        <v>4543</v>
      </c>
      <c r="Q56" s="19" t="s">
        <v>156</v>
      </c>
      <c r="R56" s="16">
        <v>5</v>
      </c>
      <c r="S56" s="60">
        <v>5089</v>
      </c>
      <c r="T56" s="19" t="s">
        <v>157</v>
      </c>
      <c r="U56" s="16">
        <v>6</v>
      </c>
      <c r="V56" s="60">
        <v>5174</v>
      </c>
      <c r="W56" s="19" t="s">
        <v>158</v>
      </c>
      <c r="Y56" s="1" t="str">
        <f>C56&amp;D56</f>
        <v>中２女子１５００ｍ</v>
      </c>
      <c r="Z56" s="82">
        <f>IF(G56="","",G56)</f>
        <v>4396</v>
      </c>
    </row>
    <row r="57" spans="1:26" ht="13.5" customHeight="1">
      <c r="A57" s="12"/>
      <c r="B57" s="153"/>
      <c r="C57" s="20"/>
      <c r="D57" s="21"/>
      <c r="E57" s="118"/>
      <c r="F57" s="22"/>
      <c r="G57" s="23"/>
      <c r="H57" s="44" t="s">
        <v>152</v>
      </c>
      <c r="I57" s="22"/>
      <c r="J57" s="23"/>
      <c r="K57" s="24" t="s">
        <v>149</v>
      </c>
      <c r="L57" s="22"/>
      <c r="M57" s="23"/>
      <c r="N57" s="24" t="s">
        <v>155</v>
      </c>
      <c r="O57" s="22"/>
      <c r="P57" s="23"/>
      <c r="Q57" s="24" t="s">
        <v>155</v>
      </c>
      <c r="R57" s="22"/>
      <c r="S57" s="23"/>
      <c r="T57" s="24" t="s">
        <v>155</v>
      </c>
      <c r="U57" s="22"/>
      <c r="V57" s="23"/>
      <c r="W57" s="24" t="s">
        <v>155</v>
      </c>
      <c r="Z57" s="1" t="str">
        <f>IF(H56="","",H56&amp;"  "&amp;"("&amp;H57&amp;")")</f>
        <v>藤原あかね  (福間)</v>
      </c>
    </row>
    <row r="58" spans="1:26" ht="13.5">
      <c r="A58" s="12"/>
      <c r="B58" s="154">
        <v>37415</v>
      </c>
      <c r="C58" s="14" t="s">
        <v>44</v>
      </c>
      <c r="D58" s="15" t="s">
        <v>33</v>
      </c>
      <c r="E58" s="120"/>
      <c r="F58" s="16">
        <v>1</v>
      </c>
      <c r="G58" s="60">
        <v>4436</v>
      </c>
      <c r="H58" s="64" t="s">
        <v>148</v>
      </c>
      <c r="I58" s="16">
        <v>2</v>
      </c>
      <c r="J58" s="60">
        <v>5038</v>
      </c>
      <c r="K58" s="18" t="s">
        <v>150</v>
      </c>
      <c r="L58" s="16">
        <v>3</v>
      </c>
      <c r="M58" s="60"/>
      <c r="N58" s="19"/>
      <c r="O58" s="16">
        <v>4</v>
      </c>
      <c r="P58" s="60"/>
      <c r="Q58" s="19"/>
      <c r="R58" s="16">
        <v>5</v>
      </c>
      <c r="S58" s="60"/>
      <c r="T58" s="19"/>
      <c r="U58" s="16">
        <v>6</v>
      </c>
      <c r="V58" s="60"/>
      <c r="W58" s="19"/>
      <c r="Y58" s="1" t="str">
        <f>C58&amp;D58</f>
        <v>中３女子１５００ｍ</v>
      </c>
      <c r="Z58" s="82">
        <f>IF(G58="","",G58)</f>
        <v>4436</v>
      </c>
    </row>
    <row r="59" spans="1:26" ht="13.5" customHeight="1">
      <c r="A59" s="12"/>
      <c r="B59" s="154"/>
      <c r="C59" s="45"/>
      <c r="D59" s="46"/>
      <c r="E59" s="117"/>
      <c r="F59" s="22"/>
      <c r="G59" s="23"/>
      <c r="H59" s="44" t="s">
        <v>149</v>
      </c>
      <c r="I59" s="22"/>
      <c r="J59" s="23"/>
      <c r="K59" s="24" t="s">
        <v>149</v>
      </c>
      <c r="L59" s="22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Z59" s="1" t="str">
        <f>IF(H58="","",H58&amp;"  "&amp;"("&amp;H59&amp;")")</f>
        <v>柴田麻理伊  (河東)</v>
      </c>
    </row>
    <row r="60" spans="1:26" ht="13.5">
      <c r="A60" s="12"/>
      <c r="B60" s="152">
        <v>37415</v>
      </c>
      <c r="C60" s="14" t="s">
        <v>67</v>
      </c>
      <c r="D60" s="15" t="s">
        <v>33</v>
      </c>
      <c r="E60" s="117"/>
      <c r="F60" s="16">
        <v>1</v>
      </c>
      <c r="G60" s="60"/>
      <c r="H60" s="64"/>
      <c r="I60" s="16">
        <v>2</v>
      </c>
      <c r="J60" s="60"/>
      <c r="K60" s="18"/>
      <c r="L60" s="16">
        <v>3</v>
      </c>
      <c r="M60" s="60"/>
      <c r="N60" s="19"/>
      <c r="O60" s="16">
        <v>4</v>
      </c>
      <c r="P60" s="60"/>
      <c r="Q60" s="19"/>
      <c r="R60" s="16">
        <v>5</v>
      </c>
      <c r="S60" s="60"/>
      <c r="T60" s="19"/>
      <c r="U60" s="16">
        <v>6</v>
      </c>
      <c r="V60" s="60"/>
      <c r="W60" s="19"/>
      <c r="Y60" s="1" t="str">
        <f>C60&amp;D60</f>
        <v>高校女子１５００ｍ</v>
      </c>
      <c r="Z60" s="82">
        <f>IF(G60="","",G60)</f>
      </c>
    </row>
    <row r="61" spans="1:26" ht="13.5" customHeight="1">
      <c r="A61" s="12"/>
      <c r="B61" s="153"/>
      <c r="C61" s="45"/>
      <c r="D61" s="46"/>
      <c r="E61" s="118"/>
      <c r="F61" s="22"/>
      <c r="G61" s="23"/>
      <c r="H61" s="44"/>
      <c r="I61" s="22"/>
      <c r="J61" s="23"/>
      <c r="K61" s="24"/>
      <c r="L61" s="22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Z61" s="1">
        <f>IF(H60="","",H60&amp;"  "&amp;"("&amp;H61&amp;")")</f>
      </c>
    </row>
    <row r="62" spans="1:26" ht="13.5">
      <c r="A62" s="12"/>
      <c r="B62" s="152">
        <v>37415</v>
      </c>
      <c r="C62" s="14" t="s">
        <v>50</v>
      </c>
      <c r="D62" s="15" t="s">
        <v>33</v>
      </c>
      <c r="E62" s="117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>C62&amp;D62</f>
        <v>一般女子１５００ｍ</v>
      </c>
      <c r="Z62" s="82">
        <f>IF(G62="","",G62)</f>
      </c>
    </row>
    <row r="63" spans="1:26" ht="13.5" customHeight="1" thickBot="1">
      <c r="A63" s="12"/>
      <c r="B63" s="153"/>
      <c r="C63" s="35"/>
      <c r="D63" s="36"/>
      <c r="E63" s="113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>
        <f>IF(H62="","",H62&amp;"  "&amp;"("&amp;H63&amp;")")</f>
      </c>
    </row>
    <row r="64" spans="1:26" ht="13.5">
      <c r="A64" s="12"/>
      <c r="B64" s="152">
        <v>37415</v>
      </c>
      <c r="C64" s="14" t="s">
        <v>67</v>
      </c>
      <c r="D64" s="15" t="s">
        <v>45</v>
      </c>
      <c r="E64" s="117"/>
      <c r="F64" s="16">
        <v>1</v>
      </c>
      <c r="G64" s="60">
        <v>10169</v>
      </c>
      <c r="H64" s="64" t="s">
        <v>320</v>
      </c>
      <c r="I64" s="16">
        <v>2</v>
      </c>
      <c r="J64" s="60">
        <v>10282</v>
      </c>
      <c r="K64" s="18" t="s">
        <v>322</v>
      </c>
      <c r="L64" s="16">
        <v>3</v>
      </c>
      <c r="M64" s="60">
        <v>10448</v>
      </c>
      <c r="N64" s="19" t="s">
        <v>323</v>
      </c>
      <c r="O64" s="16">
        <v>4</v>
      </c>
      <c r="P64" s="60">
        <v>10475</v>
      </c>
      <c r="Q64" s="19" t="s">
        <v>325</v>
      </c>
      <c r="R64" s="16">
        <v>5</v>
      </c>
      <c r="S64" s="60">
        <v>11041</v>
      </c>
      <c r="T64" s="19" t="s">
        <v>326</v>
      </c>
      <c r="U64" s="16">
        <v>6</v>
      </c>
      <c r="V64" s="60">
        <v>11496</v>
      </c>
      <c r="W64" s="19" t="s">
        <v>327</v>
      </c>
      <c r="Y64" s="1" t="str">
        <f>C64&amp;D64</f>
        <v>高校女子３０００ｍ</v>
      </c>
      <c r="Z64" s="82">
        <f>IF(G64="","",G64)</f>
        <v>10169</v>
      </c>
    </row>
    <row r="65" spans="1:26" ht="13.5" customHeight="1">
      <c r="A65" s="12"/>
      <c r="B65" s="153"/>
      <c r="C65" s="45"/>
      <c r="D65" s="46"/>
      <c r="E65" s="121"/>
      <c r="F65" s="22"/>
      <c r="G65" s="23"/>
      <c r="H65" s="44" t="s">
        <v>321</v>
      </c>
      <c r="I65" s="22"/>
      <c r="J65" s="23"/>
      <c r="K65" s="24" t="s">
        <v>321</v>
      </c>
      <c r="L65" s="22"/>
      <c r="M65" s="23"/>
      <c r="N65" s="24" t="s">
        <v>324</v>
      </c>
      <c r="O65" s="22"/>
      <c r="P65" s="23"/>
      <c r="Q65" s="24" t="s">
        <v>321</v>
      </c>
      <c r="R65" s="22"/>
      <c r="S65" s="23"/>
      <c r="T65" s="24" t="s">
        <v>324</v>
      </c>
      <c r="U65" s="22"/>
      <c r="V65" s="23"/>
      <c r="W65" s="24" t="s">
        <v>324</v>
      </c>
      <c r="Z65" s="1" t="str">
        <f>IF(H64="","",H64&amp;"  "&amp;"("&amp;H65&amp;")")</f>
        <v>柳迫春香  (開新)</v>
      </c>
    </row>
    <row r="66" spans="1:26" ht="13.5">
      <c r="A66" s="12"/>
      <c r="B66" s="152">
        <v>37415</v>
      </c>
      <c r="C66" s="14" t="s">
        <v>50</v>
      </c>
      <c r="D66" s="15" t="s">
        <v>45</v>
      </c>
      <c r="E66" s="117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>C66&amp;D66</f>
        <v>一般女子３０００ｍ</v>
      </c>
      <c r="Z66" s="82">
        <f>IF(G66="","",G66)</f>
      </c>
    </row>
    <row r="67" spans="1:26" ht="13.5" customHeight="1" thickBot="1">
      <c r="A67" s="12"/>
      <c r="B67" s="153"/>
      <c r="C67" s="35"/>
      <c r="D67" s="36"/>
      <c r="E67" s="113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52">
        <v>37415</v>
      </c>
      <c r="C68" s="49" t="s">
        <v>39</v>
      </c>
      <c r="D68" s="50" t="s">
        <v>11</v>
      </c>
      <c r="E68" s="123"/>
      <c r="F68" s="30">
        <v>1</v>
      </c>
      <c r="G68" s="85">
        <v>7470</v>
      </c>
      <c r="H68" s="40" t="s">
        <v>75</v>
      </c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>C68&amp;D68</f>
        <v>小４女子４×１００ｍR</v>
      </c>
      <c r="Z68" s="107">
        <f>IF(G68="","",G68)</f>
        <v>7470</v>
      </c>
    </row>
    <row r="69" spans="1:26" ht="13.5" customHeight="1">
      <c r="A69" s="12"/>
      <c r="B69" s="153"/>
      <c r="C69" s="20"/>
      <c r="D69" s="21"/>
      <c r="E69" s="118"/>
      <c r="F69" s="30"/>
      <c r="G69" s="23"/>
      <c r="H69" s="24" t="s">
        <v>76</v>
      </c>
      <c r="I69" s="22"/>
      <c r="J69" s="23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07" t="str">
        <f>IF(H68="","",H68&amp;"  "&amp;"("&amp;H69&amp;")")</f>
        <v>井上
上妻
五嶋
市原  (熊本JAC)</v>
      </c>
    </row>
    <row r="70" spans="1:26" ht="49.5" customHeight="1">
      <c r="A70" s="12"/>
      <c r="B70" s="152">
        <v>37415</v>
      </c>
      <c r="C70" s="31" t="s">
        <v>40</v>
      </c>
      <c r="D70" s="32" t="s">
        <v>11</v>
      </c>
      <c r="E70" s="121"/>
      <c r="F70" s="16">
        <v>1</v>
      </c>
      <c r="G70" s="85">
        <v>7137</v>
      </c>
      <c r="H70" s="55" t="s">
        <v>77</v>
      </c>
      <c r="I70" s="16">
        <v>2</v>
      </c>
      <c r="J70" s="85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>C70&amp;D70</f>
        <v>小５女子４×１００ｍR</v>
      </c>
      <c r="Z70" s="107">
        <f>IF(G70="","",G70)</f>
        <v>7137</v>
      </c>
    </row>
    <row r="71" spans="1:26" ht="13.5" customHeight="1">
      <c r="A71" s="12"/>
      <c r="B71" s="153"/>
      <c r="C71" s="45"/>
      <c r="D71" s="46"/>
      <c r="E71" s="121"/>
      <c r="F71" s="22"/>
      <c r="G71" s="23"/>
      <c r="H71" s="24" t="s">
        <v>78</v>
      </c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07" t="str">
        <f>IF(H70="","",H70&amp;"  "&amp;"("&amp;H71&amp;")")</f>
        <v>原野
大和
原野
緒方  (熊本東陸上クラブ)</v>
      </c>
    </row>
    <row r="72" spans="1:26" ht="49.5" customHeight="1">
      <c r="A72" s="12"/>
      <c r="B72" s="152">
        <v>37415</v>
      </c>
      <c r="C72" s="14" t="s">
        <v>52</v>
      </c>
      <c r="D72" s="15" t="s">
        <v>11</v>
      </c>
      <c r="E72" s="155"/>
      <c r="F72" s="16">
        <v>1</v>
      </c>
      <c r="G72" s="85"/>
      <c r="H72" s="55"/>
      <c r="I72" s="16">
        <v>2</v>
      </c>
      <c r="J72" s="85"/>
      <c r="K72" s="56"/>
      <c r="L72" s="16">
        <v>3</v>
      </c>
      <c r="M72" s="60"/>
      <c r="N72" s="56"/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56"/>
      <c r="Y72" s="1" t="str">
        <f>C72&amp;D72</f>
        <v>小６女子４×１００ｍR</v>
      </c>
      <c r="Z72" s="107">
        <f>IF(G72="","",G72)</f>
      </c>
    </row>
    <row r="73" spans="1:26" ht="13.5" customHeight="1" thickBot="1">
      <c r="A73" s="12"/>
      <c r="B73" s="153"/>
      <c r="C73" s="35"/>
      <c r="D73" s="36"/>
      <c r="E73" s="156"/>
      <c r="F73" s="37"/>
      <c r="G73" s="38"/>
      <c r="H73" s="39"/>
      <c r="I73" s="37"/>
      <c r="J73" s="38"/>
      <c r="K73" s="39"/>
      <c r="L73" s="37"/>
      <c r="M73" s="38"/>
      <c r="N73" s="39"/>
      <c r="O73" s="37"/>
      <c r="P73" s="38"/>
      <c r="Q73" s="39"/>
      <c r="R73" s="37"/>
      <c r="S73" s="38"/>
      <c r="T73" s="39"/>
      <c r="U73" s="37"/>
      <c r="V73" s="38"/>
      <c r="W73" s="39"/>
      <c r="Z73" s="107">
        <f>IF(H72="","",H72&amp;"  "&amp;"("&amp;H73&amp;")")</f>
      </c>
    </row>
    <row r="74" spans="1:26" ht="49.5" customHeight="1">
      <c r="A74" s="12"/>
      <c r="B74" s="152">
        <v>37415</v>
      </c>
      <c r="C74" s="31" t="s">
        <v>69</v>
      </c>
      <c r="D74" s="32" t="s">
        <v>11</v>
      </c>
      <c r="E74" s="121"/>
      <c r="F74" s="51">
        <v>1</v>
      </c>
      <c r="G74" s="85">
        <v>5338</v>
      </c>
      <c r="H74" s="58" t="s">
        <v>88</v>
      </c>
      <c r="I74" s="51">
        <v>2</v>
      </c>
      <c r="J74" s="85">
        <v>5613</v>
      </c>
      <c r="K74" s="59" t="s">
        <v>87</v>
      </c>
      <c r="L74" s="51">
        <v>3</v>
      </c>
      <c r="M74" s="85">
        <v>5736</v>
      </c>
      <c r="N74" s="59" t="s">
        <v>90</v>
      </c>
      <c r="O74" s="51">
        <v>4</v>
      </c>
      <c r="P74" s="85">
        <v>5963</v>
      </c>
      <c r="Q74" s="59" t="s">
        <v>91</v>
      </c>
      <c r="R74" s="51">
        <v>5</v>
      </c>
      <c r="S74" s="85"/>
      <c r="T74" s="59"/>
      <c r="U74" s="51">
        <v>6</v>
      </c>
      <c r="V74" s="85"/>
      <c r="W74" s="59"/>
      <c r="Y74" s="1" t="str">
        <f>C74&amp;D74</f>
        <v>中学女子４×１００ｍR</v>
      </c>
      <c r="Z74" s="107">
        <f>IF(G74="","",G74)</f>
        <v>5338</v>
      </c>
    </row>
    <row r="75" spans="1:26" ht="13.5" customHeight="1" thickBot="1">
      <c r="A75" s="12"/>
      <c r="B75" s="153"/>
      <c r="C75" s="35"/>
      <c r="D75" s="36"/>
      <c r="E75" s="113"/>
      <c r="F75" s="37"/>
      <c r="G75" s="38"/>
      <c r="H75" s="39" t="s">
        <v>84</v>
      </c>
      <c r="I75" s="37"/>
      <c r="J75" s="38"/>
      <c r="K75" s="39" t="s">
        <v>89</v>
      </c>
      <c r="L75" s="37"/>
      <c r="M75" s="38"/>
      <c r="N75" s="39" t="s">
        <v>84</v>
      </c>
      <c r="O75" s="37"/>
      <c r="P75" s="38"/>
      <c r="Q75" s="39" t="s">
        <v>92</v>
      </c>
      <c r="R75" s="37"/>
      <c r="S75" s="38"/>
      <c r="T75" s="39"/>
      <c r="U75" s="37"/>
      <c r="V75" s="38"/>
      <c r="W75" s="39"/>
      <c r="Z75" s="107" t="str">
        <f>IF(H74="","",H74&amp;"  "&amp;"("&amp;H75&amp;")")</f>
        <v>桑原
西野
東
中嶋  (錦)</v>
      </c>
    </row>
    <row r="76" spans="1:26" ht="49.5" customHeight="1">
      <c r="A76" s="12"/>
      <c r="B76" s="152">
        <v>37415</v>
      </c>
      <c r="C76" s="31" t="s">
        <v>67</v>
      </c>
      <c r="D76" s="32" t="s">
        <v>11</v>
      </c>
      <c r="E76" s="83"/>
      <c r="F76" s="30">
        <v>1</v>
      </c>
      <c r="G76" s="62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>C76&amp;D76</f>
        <v>高校女子４×１００ｍR</v>
      </c>
      <c r="Z76" s="107">
        <f>IF(G76="","",G76)</f>
      </c>
    </row>
    <row r="77" spans="1:26" ht="13.5" customHeight="1" thickBot="1">
      <c r="A77" s="12"/>
      <c r="B77" s="153"/>
      <c r="C77" s="35"/>
      <c r="D77" s="36"/>
      <c r="E77" s="84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Z77" s="107">
        <f>IF(H76="","",H76&amp;"  "&amp;"("&amp;H77&amp;")")</f>
      </c>
    </row>
    <row r="78" spans="1:26" ht="49.5" customHeight="1">
      <c r="A78" s="12"/>
      <c r="B78" s="152">
        <v>37415</v>
      </c>
      <c r="C78" s="14" t="s">
        <v>62</v>
      </c>
      <c r="D78" s="15" t="s">
        <v>11</v>
      </c>
      <c r="E78" s="155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>C78&amp;D78</f>
        <v>一般女子４×１００ｍR</v>
      </c>
      <c r="Z78" s="107">
        <f>IF(G78="","",G78)</f>
      </c>
    </row>
    <row r="79" spans="1:26" ht="13.5" customHeight="1" thickBot="1">
      <c r="A79" s="12"/>
      <c r="B79" s="153"/>
      <c r="C79" s="35"/>
      <c r="D79" s="36"/>
      <c r="E79" s="156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59</v>
      </c>
      <c r="D80" s="50" t="s">
        <v>35</v>
      </c>
      <c r="E80" s="123"/>
      <c r="F80" s="51">
        <v>1</v>
      </c>
      <c r="G80" s="52"/>
      <c r="H80" s="53"/>
      <c r="I80" s="51">
        <v>2</v>
      </c>
      <c r="J80" s="52"/>
      <c r="K80" s="54"/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>C80&amp;D80</f>
        <v>小３女子走幅跳</v>
      </c>
      <c r="Z80" s="107">
        <f>IF(G80="","",G80)</f>
      </c>
    </row>
    <row r="81" spans="1:26" ht="13.5" customHeight="1">
      <c r="A81" s="12"/>
      <c r="B81" s="13"/>
      <c r="C81" s="20"/>
      <c r="D81" s="21"/>
      <c r="E81" s="118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107">
        <f>IF(H80="","",H80&amp;"  "&amp;"("&amp;H81&amp;")")</f>
      </c>
    </row>
    <row r="82" spans="1:26" ht="13.5">
      <c r="A82" s="12"/>
      <c r="B82" s="13">
        <v>37415</v>
      </c>
      <c r="C82" s="14" t="s">
        <v>60</v>
      </c>
      <c r="D82" s="15" t="s">
        <v>35</v>
      </c>
      <c r="E82" s="117"/>
      <c r="F82" s="16">
        <v>1</v>
      </c>
      <c r="G82" s="17">
        <v>315</v>
      </c>
      <c r="H82" s="18" t="s">
        <v>347</v>
      </c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>C82&amp;D82</f>
        <v>小４女子走幅跳</v>
      </c>
      <c r="Z82" s="107">
        <f>IF(G82="","",G82)</f>
        <v>315</v>
      </c>
    </row>
    <row r="83" spans="1:26" ht="13.5" customHeight="1">
      <c r="A83" s="12"/>
      <c r="B83" s="13"/>
      <c r="C83" s="20"/>
      <c r="D83" s="21"/>
      <c r="E83" s="118"/>
      <c r="F83" s="22"/>
      <c r="G83" s="23"/>
      <c r="H83" s="24" t="s">
        <v>112</v>
      </c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107" t="str">
        <f>IF(H82="","",H82&amp;"  "&amp;"("&amp;H83&amp;")")</f>
        <v>福田真由  (KURS)</v>
      </c>
    </row>
    <row r="84" spans="1:26" ht="13.5">
      <c r="A84" s="12"/>
      <c r="B84" s="13">
        <v>37415</v>
      </c>
      <c r="C84" s="31" t="s">
        <v>53</v>
      </c>
      <c r="D84" s="32" t="s">
        <v>35</v>
      </c>
      <c r="E84" s="121"/>
      <c r="F84" s="30">
        <v>1</v>
      </c>
      <c r="G84" s="33">
        <v>441</v>
      </c>
      <c r="H84" s="57" t="s">
        <v>348</v>
      </c>
      <c r="I84" s="30">
        <v>2</v>
      </c>
      <c r="J84" s="33"/>
      <c r="K84" s="34"/>
      <c r="L84" s="30">
        <v>3</v>
      </c>
      <c r="M84" s="33"/>
      <c r="N84" s="34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34"/>
      <c r="Y84" s="1" t="str">
        <f>C84&amp;D84</f>
        <v>小５女子走幅跳</v>
      </c>
      <c r="Z84" s="107">
        <f>IF(G84="","",G84)</f>
        <v>441</v>
      </c>
    </row>
    <row r="85" spans="1:26" ht="13.5" customHeight="1">
      <c r="A85" s="12"/>
      <c r="B85" s="13"/>
      <c r="C85" s="20"/>
      <c r="D85" s="21"/>
      <c r="E85" s="118"/>
      <c r="F85" s="22"/>
      <c r="G85" s="23"/>
      <c r="H85" s="24" t="s">
        <v>349</v>
      </c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Z85" s="107" t="str">
        <f>IF(H84="","",H84&amp;"  "&amp;"("&amp;H85&amp;")")</f>
        <v>森本あかり  (荒尾JAC)</v>
      </c>
    </row>
    <row r="86" spans="1:26" ht="13.5">
      <c r="A86" s="12"/>
      <c r="B86" s="13">
        <v>37415</v>
      </c>
      <c r="C86" s="14" t="s">
        <v>54</v>
      </c>
      <c r="D86" s="15" t="s">
        <v>35</v>
      </c>
      <c r="E86" s="117"/>
      <c r="F86" s="16">
        <v>1</v>
      </c>
      <c r="G86" s="17"/>
      <c r="H86" s="18"/>
      <c r="I86" s="16">
        <v>2</v>
      </c>
      <c r="J86" s="17"/>
      <c r="K86" s="19"/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19"/>
      <c r="Y86" s="1" t="str">
        <f>C86&amp;D86</f>
        <v>小６女子走幅跳</v>
      </c>
      <c r="Z86" s="107">
        <f>IF(G86="","",G86)</f>
      </c>
    </row>
    <row r="87" spans="1:26" ht="13.5" customHeight="1">
      <c r="A87" s="12"/>
      <c r="B87" s="13"/>
      <c r="C87" s="20"/>
      <c r="D87" s="21"/>
      <c r="E87" s="118"/>
      <c r="F87" s="22"/>
      <c r="G87" s="23"/>
      <c r="H87" s="24"/>
      <c r="I87" s="22"/>
      <c r="J87" s="23"/>
      <c r="K87" s="24"/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Z87" s="107">
        <f>IF(H86="","",H86&amp;"  "&amp;"("&amp;H87&amp;")")</f>
      </c>
    </row>
    <row r="88" spans="1:26" ht="13.5">
      <c r="A88" s="12"/>
      <c r="B88" s="13">
        <v>37415</v>
      </c>
      <c r="C88" s="31" t="s">
        <v>42</v>
      </c>
      <c r="D88" s="32" t="s">
        <v>35</v>
      </c>
      <c r="E88" s="121"/>
      <c r="F88" s="30">
        <v>1</v>
      </c>
      <c r="G88" s="33"/>
      <c r="H88" s="57"/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34"/>
      <c r="Y88" s="1" t="str">
        <f>C88&amp;D88</f>
        <v>中１女子走幅跳</v>
      </c>
      <c r="Z88" s="107">
        <f>IF(G88="","",G88)</f>
      </c>
    </row>
    <row r="89" spans="1:26" ht="13.5" customHeight="1">
      <c r="A89" s="12"/>
      <c r="B89" s="13"/>
      <c r="C89" s="20"/>
      <c r="D89" s="21"/>
      <c r="E89" s="118"/>
      <c r="F89" s="22"/>
      <c r="G89" s="23"/>
      <c r="H89" s="24"/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Z89" s="107">
        <f>IF(H88="","",H88&amp;"  "&amp;"("&amp;H89&amp;")")</f>
      </c>
    </row>
    <row r="90" spans="1:26" ht="13.5">
      <c r="A90" s="12"/>
      <c r="B90" s="13">
        <v>37415</v>
      </c>
      <c r="C90" s="31" t="s">
        <v>43</v>
      </c>
      <c r="D90" s="32" t="s">
        <v>35</v>
      </c>
      <c r="E90" s="121"/>
      <c r="F90" s="30">
        <v>1</v>
      </c>
      <c r="G90" s="33"/>
      <c r="H90" s="57"/>
      <c r="I90" s="30">
        <v>2</v>
      </c>
      <c r="J90" s="33"/>
      <c r="K90" s="34"/>
      <c r="L90" s="30">
        <v>3</v>
      </c>
      <c r="M90" s="33"/>
      <c r="N90" s="34"/>
      <c r="O90" s="30">
        <v>4</v>
      </c>
      <c r="P90" s="33"/>
      <c r="Q90" s="34"/>
      <c r="R90" s="30">
        <v>5</v>
      </c>
      <c r="S90" s="33"/>
      <c r="T90" s="34"/>
      <c r="U90" s="30">
        <v>6</v>
      </c>
      <c r="V90" s="33"/>
      <c r="W90" s="34"/>
      <c r="Y90" s="1" t="str">
        <f>C90&amp;D90</f>
        <v>中２女子走幅跳</v>
      </c>
      <c r="Z90" s="107">
        <f>IF(G90="","",G90)</f>
      </c>
    </row>
    <row r="91" spans="1:26" ht="13.5" customHeight="1">
      <c r="A91" s="12"/>
      <c r="B91" s="13"/>
      <c r="C91" s="45"/>
      <c r="D91" s="46"/>
      <c r="E91" s="121"/>
      <c r="F91" s="30"/>
      <c r="G91" s="47"/>
      <c r="H91" s="48"/>
      <c r="I91" s="30"/>
      <c r="J91" s="47"/>
      <c r="K91" s="48"/>
      <c r="L91" s="30"/>
      <c r="M91" s="47"/>
      <c r="N91" s="48"/>
      <c r="O91" s="30"/>
      <c r="P91" s="47"/>
      <c r="Q91" s="48"/>
      <c r="R91" s="30"/>
      <c r="S91" s="47"/>
      <c r="T91" s="48"/>
      <c r="U91" s="30"/>
      <c r="V91" s="47"/>
      <c r="W91" s="48"/>
      <c r="Z91" s="107">
        <f>IF(H90="","",H90&amp;"  "&amp;"("&amp;H91&amp;")")</f>
      </c>
    </row>
    <row r="92" spans="1:26" ht="13.5">
      <c r="A92" s="12"/>
      <c r="B92" s="13">
        <v>37415</v>
      </c>
      <c r="C92" s="14" t="s">
        <v>44</v>
      </c>
      <c r="D92" s="15" t="s">
        <v>35</v>
      </c>
      <c r="E92" s="117"/>
      <c r="F92" s="16">
        <v>1</v>
      </c>
      <c r="G92" s="17">
        <v>472</v>
      </c>
      <c r="H92" s="18" t="s">
        <v>350</v>
      </c>
      <c r="I92" s="16">
        <v>2</v>
      </c>
      <c r="J92" s="17"/>
      <c r="K92" s="19"/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19"/>
      <c r="Y92" s="1" t="str">
        <f>C92&amp;D92</f>
        <v>中３女子走幅跳</v>
      </c>
      <c r="Z92" s="107">
        <f>IF(G92="","",G92)</f>
        <v>472</v>
      </c>
    </row>
    <row r="93" spans="1:26" ht="13.5" customHeight="1">
      <c r="A93" s="12"/>
      <c r="B93" s="13"/>
      <c r="C93" s="45"/>
      <c r="D93" s="46"/>
      <c r="E93" s="121"/>
      <c r="F93" s="30"/>
      <c r="G93" s="47"/>
      <c r="H93" s="48" t="s">
        <v>217</v>
      </c>
      <c r="I93" s="30"/>
      <c r="J93" s="47"/>
      <c r="K93" s="48"/>
      <c r="L93" s="30"/>
      <c r="M93" s="47"/>
      <c r="N93" s="48"/>
      <c r="O93" s="30"/>
      <c r="P93" s="47"/>
      <c r="Q93" s="48"/>
      <c r="R93" s="30"/>
      <c r="S93" s="47"/>
      <c r="T93" s="48"/>
      <c r="U93" s="30"/>
      <c r="V93" s="47"/>
      <c r="W93" s="48"/>
      <c r="Z93" s="107" t="str">
        <f>IF(H92="","",H92&amp;"  "&amp;"("&amp;H93&amp;")")</f>
        <v>小柳千華  (出水南)</v>
      </c>
    </row>
    <row r="94" spans="1:26" ht="13.5">
      <c r="A94" s="12"/>
      <c r="B94" s="13">
        <v>37415</v>
      </c>
      <c r="C94" s="14" t="s">
        <v>67</v>
      </c>
      <c r="D94" s="15" t="s">
        <v>35</v>
      </c>
      <c r="E94" s="117"/>
      <c r="F94" s="16">
        <v>1</v>
      </c>
      <c r="G94" s="17">
        <v>476</v>
      </c>
      <c r="H94" s="18" t="s">
        <v>351</v>
      </c>
      <c r="I94" s="16">
        <v>2</v>
      </c>
      <c r="J94" s="17"/>
      <c r="K94" s="19"/>
      <c r="L94" s="16">
        <v>3</v>
      </c>
      <c r="M94" s="17"/>
      <c r="N94" s="19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>C94&amp;D94</f>
        <v>高校女子走幅跳</v>
      </c>
      <c r="Z94" s="107">
        <f>IF(G94="","",G94)</f>
        <v>476</v>
      </c>
    </row>
    <row r="95" spans="1:26" ht="13.5" customHeight="1">
      <c r="A95" s="12"/>
      <c r="B95" s="13"/>
      <c r="C95" s="45"/>
      <c r="D95" s="46"/>
      <c r="E95" s="121"/>
      <c r="F95" s="30"/>
      <c r="G95" s="47"/>
      <c r="H95" s="48" t="s">
        <v>324</v>
      </c>
      <c r="I95" s="30"/>
      <c r="J95" s="47"/>
      <c r="K95" s="48"/>
      <c r="L95" s="30"/>
      <c r="M95" s="47"/>
      <c r="N95" s="48"/>
      <c r="O95" s="30"/>
      <c r="P95" s="47"/>
      <c r="Q95" s="48"/>
      <c r="R95" s="30"/>
      <c r="S95" s="47"/>
      <c r="T95" s="48"/>
      <c r="U95" s="30"/>
      <c r="V95" s="47"/>
      <c r="W95" s="48"/>
      <c r="Z95" s="107" t="str">
        <f>IF(H94="","",H94&amp;"  "&amp;"("&amp;H95&amp;")")</f>
        <v>井　美月  (熊本商業)</v>
      </c>
    </row>
    <row r="96" spans="1:26" ht="13.5">
      <c r="A96" s="12"/>
      <c r="B96" s="13">
        <v>37415</v>
      </c>
      <c r="C96" s="14" t="s">
        <v>50</v>
      </c>
      <c r="D96" s="15" t="s">
        <v>35</v>
      </c>
      <c r="E96" s="117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>C96&amp;D96</f>
        <v>一般女子走幅跳</v>
      </c>
      <c r="Z96" s="107">
        <f>IF(G96="","",G96)</f>
      </c>
    </row>
    <row r="97" spans="1:26" ht="13.5" customHeight="1" thickBot="1">
      <c r="A97" s="12"/>
      <c r="B97" s="13"/>
      <c r="C97" s="35"/>
      <c r="D97" s="36"/>
      <c r="E97" s="113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107">
        <f>IF(H96="","",H96&amp;"  "&amp;"("&amp;H97&amp;")")</f>
      </c>
    </row>
    <row r="98" spans="1:26" ht="13.5">
      <c r="A98" s="12"/>
      <c r="B98" s="154">
        <v>37415</v>
      </c>
      <c r="C98" s="49" t="s">
        <v>42</v>
      </c>
      <c r="D98" s="50" t="s">
        <v>15</v>
      </c>
      <c r="E98" s="151"/>
      <c r="F98" s="51">
        <v>1</v>
      </c>
      <c r="G98" s="52"/>
      <c r="H98" s="53"/>
      <c r="I98" s="51">
        <v>2</v>
      </c>
      <c r="J98" s="52"/>
      <c r="K98" s="54"/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>C98&amp;D98</f>
        <v>中１女子砲丸投</v>
      </c>
      <c r="Z98" s="107">
        <f>IF(G98="","",G98)</f>
      </c>
    </row>
    <row r="99" spans="1:26" ht="13.5" customHeight="1">
      <c r="A99" s="12"/>
      <c r="B99" s="154"/>
      <c r="C99" s="45"/>
      <c r="D99" s="46"/>
      <c r="E99" s="117"/>
      <c r="F99" s="30"/>
      <c r="G99" s="47"/>
      <c r="H99" s="48"/>
      <c r="I99" s="30"/>
      <c r="J99" s="47"/>
      <c r="K99" s="48"/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107">
        <f>IF(H98="","",H98&amp;"  "&amp;"("&amp;H99&amp;")")</f>
      </c>
    </row>
    <row r="100" spans="1:26" ht="13.5">
      <c r="A100" s="12"/>
      <c r="B100" s="154">
        <v>37415</v>
      </c>
      <c r="C100" s="14" t="s">
        <v>43</v>
      </c>
      <c r="D100" s="15" t="s">
        <v>15</v>
      </c>
      <c r="E100" s="120"/>
      <c r="F100" s="16">
        <v>1</v>
      </c>
      <c r="G100" s="17"/>
      <c r="H100" s="18"/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>C100&amp;D100</f>
        <v>中２女子砲丸投</v>
      </c>
      <c r="Z100" s="107">
        <f>IF(G100="","",G100)</f>
      </c>
    </row>
    <row r="101" spans="1:26" ht="13.5" customHeight="1">
      <c r="A101" s="12"/>
      <c r="B101" s="154"/>
      <c r="C101" s="20"/>
      <c r="D101" s="21"/>
      <c r="E101" s="120"/>
      <c r="F101" s="22"/>
      <c r="G101" s="23"/>
      <c r="H101" s="24"/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Z101" s="107">
        <f>IF(H100="","",H100&amp;"  "&amp;"("&amp;H101&amp;")")</f>
      </c>
    </row>
    <row r="102" spans="1:26" ht="13.5">
      <c r="A102" s="12"/>
      <c r="B102" s="154">
        <v>37415</v>
      </c>
      <c r="C102" s="14" t="s">
        <v>44</v>
      </c>
      <c r="D102" s="15" t="s">
        <v>15</v>
      </c>
      <c r="E102" s="120"/>
      <c r="F102" s="16">
        <v>1</v>
      </c>
      <c r="G102" s="17"/>
      <c r="H102" s="18"/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19"/>
      <c r="Y102" s="1" t="str">
        <f>C102&amp;D102</f>
        <v>中３女子砲丸投</v>
      </c>
      <c r="Z102" s="107">
        <f>IF(G102="","",G102)</f>
      </c>
    </row>
    <row r="103" spans="1:26" ht="13.5" customHeight="1">
      <c r="A103" s="12"/>
      <c r="B103" s="154"/>
      <c r="C103" s="20"/>
      <c r="D103" s="21"/>
      <c r="E103" s="120"/>
      <c r="F103" s="22"/>
      <c r="G103" s="23"/>
      <c r="H103" s="24"/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Z103" s="107">
        <f>IF(H102="","",H102&amp;"  "&amp;"("&amp;H103&amp;")")</f>
      </c>
    </row>
    <row r="104" spans="1:26" ht="13.5">
      <c r="A104" s="12"/>
      <c r="B104" s="154">
        <v>37415</v>
      </c>
      <c r="C104" s="14" t="s">
        <v>67</v>
      </c>
      <c r="D104" s="15" t="s">
        <v>15</v>
      </c>
      <c r="E104" s="120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>C104&amp;D104</f>
        <v>高校女子砲丸投</v>
      </c>
      <c r="Z104" s="107">
        <f>IF(G104="","",G104)</f>
      </c>
    </row>
    <row r="105" spans="1:26" ht="13.5" customHeight="1">
      <c r="A105" s="12"/>
      <c r="B105" s="154"/>
      <c r="C105" s="20"/>
      <c r="D105" s="21"/>
      <c r="E105" s="120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107">
        <f>IF(H104="","",H104&amp;"  "&amp;"("&amp;H105&amp;")")</f>
      </c>
    </row>
    <row r="106" spans="1:26" ht="13.5">
      <c r="A106" s="12"/>
      <c r="B106" s="154">
        <v>37415</v>
      </c>
      <c r="C106" s="14" t="s">
        <v>50</v>
      </c>
      <c r="D106" s="15" t="s">
        <v>15</v>
      </c>
      <c r="E106" s="120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>C106&amp;D106</f>
        <v>一般女子砲丸投</v>
      </c>
      <c r="Z106" s="107">
        <f>IF(G106="","",G106)</f>
      </c>
    </row>
    <row r="107" spans="1:26" ht="13.5" customHeight="1" thickBot="1">
      <c r="A107" s="12"/>
      <c r="B107" s="154"/>
      <c r="C107" s="35"/>
      <c r="D107" s="36"/>
      <c r="E107" s="114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107">
        <f>IF(H106="","",H106&amp;"  "&amp;"("&amp;H107&amp;")")</f>
      </c>
    </row>
    <row r="110" ht="14.25">
      <c r="W110" s="27"/>
    </row>
    <row r="111" ht="14.25">
      <c r="W111" s="28"/>
    </row>
    <row r="112" ht="14.25">
      <c r="W112" s="27"/>
    </row>
  </sheetData>
  <sheetProtection sheet="1" objects="1" scenarios="1"/>
  <mergeCells count="107">
    <mergeCell ref="B72:B73"/>
    <mergeCell ref="B70:B71"/>
    <mergeCell ref="E70:E71"/>
    <mergeCell ref="E80:E81"/>
    <mergeCell ref="E82:E83"/>
    <mergeCell ref="B76:B77"/>
    <mergeCell ref="B78:B79"/>
    <mergeCell ref="E78:E79"/>
    <mergeCell ref="E94:E95"/>
    <mergeCell ref="E96:E97"/>
    <mergeCell ref="E84:E85"/>
    <mergeCell ref="E86:E87"/>
    <mergeCell ref="E92:E93"/>
    <mergeCell ref="E90:E91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56:E57"/>
    <mergeCell ref="E54:E55"/>
    <mergeCell ref="B60:B61"/>
    <mergeCell ref="E60:E61"/>
    <mergeCell ref="B56:B57"/>
    <mergeCell ref="B54:B55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F6:F7"/>
    <mergeCell ref="I6:I7"/>
    <mergeCell ref="L6:L7"/>
    <mergeCell ref="O6:O7"/>
    <mergeCell ref="U6:U7"/>
    <mergeCell ref="R6:R7"/>
    <mergeCell ref="P5:Q5"/>
    <mergeCell ref="S5:T5"/>
    <mergeCell ref="V5:W5"/>
    <mergeCell ref="W1:W2"/>
    <mergeCell ref="F1:V2"/>
    <mergeCell ref="C1:D2"/>
    <mergeCell ref="G5:H5"/>
    <mergeCell ref="J5:K5"/>
    <mergeCell ref="M5:N5"/>
    <mergeCell ref="E10:E11"/>
    <mergeCell ref="B12:B13"/>
    <mergeCell ref="E12:E13"/>
    <mergeCell ref="B5:E5"/>
    <mergeCell ref="E8:E9"/>
    <mergeCell ref="B6:B7"/>
    <mergeCell ref="C6:D7"/>
    <mergeCell ref="E6:E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B34:B35"/>
    <mergeCell ref="E34:E35"/>
    <mergeCell ref="B36:B37"/>
    <mergeCell ref="E36:E37"/>
    <mergeCell ref="B38:B39"/>
    <mergeCell ref="E38:E39"/>
    <mergeCell ref="B42:B43"/>
    <mergeCell ref="E42:E43"/>
    <mergeCell ref="B48:B49"/>
    <mergeCell ref="E48:E49"/>
    <mergeCell ref="B44:B45"/>
    <mergeCell ref="E44:E45"/>
    <mergeCell ref="B46:B47"/>
    <mergeCell ref="E46:E47"/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X24</cp:lastModifiedBy>
  <cp:lastPrinted>2010-10-02T08:01:46Z</cp:lastPrinted>
  <dcterms:created xsi:type="dcterms:W3CDTF">2002-10-19T05:02:07Z</dcterms:created>
  <dcterms:modified xsi:type="dcterms:W3CDTF">2010-10-09T06:10:42Z</dcterms:modified>
  <cp:category/>
  <cp:version/>
  <cp:contentType/>
  <cp:contentStatus/>
</cp:coreProperties>
</file>