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2780" windowHeight="8805" activeTab="0"/>
  </bookViews>
  <sheets>
    <sheet name="男子一覧" sheetId="1" r:id="rId1"/>
    <sheet name="女子一覧" sheetId="2" r:id="rId2"/>
  </sheets>
  <definedNames>
    <definedName name="_xlnm.Print_Area" localSheetId="1">'女子一覧'!$A$1:$W$107</definedName>
    <definedName name="_xlnm.Print_Area" localSheetId="0">'男子一覧'!$A$1:$W$107</definedName>
    <definedName name="_xlnm.Print_Titles" localSheetId="1">'女子一覧'!$1:$4</definedName>
    <definedName name="_xlnm.Print_Titles" localSheetId="0">'男子一覧'!$1:$4</definedName>
    <definedName name="Z_3A067793_8BF0_4BB5_9141_6D1BD474A3F7_.wvu.PrintTitles" localSheetId="1" hidden="1">'女子一覧'!$1:$4</definedName>
    <definedName name="Z_3A067793_8BF0_4BB5_9141_6D1BD474A3F7_.wvu.PrintTitles" localSheetId="0" hidden="1">'男子一覧'!$1:$4</definedName>
    <definedName name="Z_D011F882_15E0_4F44_B7A8_B7B0643FB5CF_.wvu.PrintArea" localSheetId="1" hidden="1">'女子一覧'!$A$1:$W$107</definedName>
    <definedName name="Z_D011F882_15E0_4F44_B7A8_B7B0643FB5CF_.wvu.PrintArea" localSheetId="0" hidden="1">'男子一覧'!$A$1:$W$107</definedName>
    <definedName name="Z_D011F882_15E0_4F44_B7A8_B7B0643FB5CF_.wvu.PrintTitles" localSheetId="1" hidden="1">'女子一覧'!$1:$4</definedName>
    <definedName name="Z_D011F882_15E0_4F44_B7A8_B7B0643FB5CF_.wvu.PrintTitles" localSheetId="0" hidden="1">'男子一覧'!$1:$4</definedName>
  </definedNames>
  <calcPr fullCalcOnLoad="1"/>
</workbook>
</file>

<file path=xl/sharedStrings.xml><?xml version="1.0" encoding="utf-8"?>
<sst xmlns="http://schemas.openxmlformats.org/spreadsheetml/2006/main" count="727" uniqueCount="373">
  <si>
    <t>　</t>
  </si>
  <si>
    <t>１</t>
  </si>
  <si>
    <t>月日</t>
  </si>
  <si>
    <t>種　目</t>
  </si>
  <si>
    <t>参加人数</t>
  </si>
  <si>
    <t>順</t>
  </si>
  <si>
    <t>記録</t>
  </si>
  <si>
    <t>氏　名</t>
  </si>
  <si>
    <t>所　属</t>
  </si>
  <si>
    <t>１００ｍ</t>
  </si>
  <si>
    <t>男子</t>
  </si>
  <si>
    <t>４×１００ｍR</t>
  </si>
  <si>
    <t>女子</t>
  </si>
  <si>
    <t>女</t>
  </si>
  <si>
    <t>男</t>
  </si>
  <si>
    <t>砲丸投</t>
  </si>
  <si>
    <t>主　催：熊本市陸上競技協会</t>
  </si>
  <si>
    <t>小４男子</t>
  </si>
  <si>
    <t>小１男子</t>
  </si>
  <si>
    <t>小２男子</t>
  </si>
  <si>
    <t>小３男子</t>
  </si>
  <si>
    <t>小５男子</t>
  </si>
  <si>
    <t>小６男子</t>
  </si>
  <si>
    <t>中１男子</t>
  </si>
  <si>
    <t>中２男子</t>
  </si>
  <si>
    <t>中３男子</t>
  </si>
  <si>
    <t>１００ｍ</t>
  </si>
  <si>
    <t>１００ｍ</t>
  </si>
  <si>
    <t>一般男子</t>
  </si>
  <si>
    <t>８００ｍ</t>
  </si>
  <si>
    <t>８００ｍ</t>
  </si>
  <si>
    <t>６歳未満</t>
  </si>
  <si>
    <t>１５００ｍ</t>
  </si>
  <si>
    <t>１５００ｍ</t>
  </si>
  <si>
    <t>３０００ｍ</t>
  </si>
  <si>
    <t>走幅跳</t>
  </si>
  <si>
    <t>小１女子</t>
  </si>
  <si>
    <t>小２女子</t>
  </si>
  <si>
    <t>小３女子</t>
  </si>
  <si>
    <t>小４女子</t>
  </si>
  <si>
    <t>小５女子</t>
  </si>
  <si>
    <t>小６女子</t>
  </si>
  <si>
    <t>中１女子</t>
  </si>
  <si>
    <t>中２女子</t>
  </si>
  <si>
    <t>中３女子</t>
  </si>
  <si>
    <t>３０００ｍ</t>
  </si>
  <si>
    <t>３０００ｍ</t>
  </si>
  <si>
    <t>１００ｍ</t>
  </si>
  <si>
    <t>１５００ｍ</t>
  </si>
  <si>
    <t>５０００ｍ</t>
  </si>
  <si>
    <t>一般女子</t>
  </si>
  <si>
    <t>８００ｍ</t>
  </si>
  <si>
    <t>小６女子</t>
  </si>
  <si>
    <t>小５女子</t>
  </si>
  <si>
    <t>小６女子</t>
  </si>
  <si>
    <t>小５男子</t>
  </si>
  <si>
    <t>小６男子</t>
  </si>
  <si>
    <t>４×１００ｍR</t>
  </si>
  <si>
    <t>会　場：水前寺競技場</t>
  </si>
  <si>
    <t>小３女子</t>
  </si>
  <si>
    <t>小４女子</t>
  </si>
  <si>
    <t>５０００ｍ</t>
  </si>
  <si>
    <t>一般女子</t>
  </si>
  <si>
    <t>小３男子</t>
  </si>
  <si>
    <t>小４男子</t>
  </si>
  <si>
    <t>熊本</t>
  </si>
  <si>
    <t>高校男子</t>
  </si>
  <si>
    <t>高校女子</t>
  </si>
  <si>
    <t>中学男子</t>
  </si>
  <si>
    <t>中学女子</t>
  </si>
  <si>
    <t>中田理奈</t>
  </si>
  <si>
    <t>不知火JRC</t>
  </si>
  <si>
    <t>祝穂乃香</t>
  </si>
  <si>
    <t>寺田凜</t>
  </si>
  <si>
    <t>田川RC</t>
  </si>
  <si>
    <t>増永さくら</t>
  </si>
  <si>
    <t>RFC</t>
  </si>
  <si>
    <t>木下玲菜</t>
  </si>
  <si>
    <t>橋本香蓮</t>
  </si>
  <si>
    <t>酒田美波</t>
  </si>
  <si>
    <t>西山文菜</t>
  </si>
  <si>
    <t>橋本宇蘭</t>
  </si>
  <si>
    <t>原田加奈子</t>
  </si>
  <si>
    <t>祝友梨香</t>
  </si>
  <si>
    <t>一紋野女</t>
  </si>
  <si>
    <t>熊本JAC</t>
  </si>
  <si>
    <t>林田明日香</t>
  </si>
  <si>
    <t>津島瑞己</t>
  </si>
  <si>
    <t>だんなつき</t>
  </si>
  <si>
    <t>託麻西</t>
  </si>
  <si>
    <t>松江香奈</t>
  </si>
  <si>
    <t>白木有紀</t>
  </si>
  <si>
    <t>KURS</t>
  </si>
  <si>
    <t>藤本麗</t>
  </si>
  <si>
    <t>当尾クラブ</t>
  </si>
  <si>
    <t>田中希和</t>
  </si>
  <si>
    <t>西山茉里</t>
  </si>
  <si>
    <t>RFC</t>
  </si>
  <si>
    <t>松原恵</t>
  </si>
  <si>
    <t>猿渡幸枝</t>
  </si>
  <si>
    <t>東野</t>
  </si>
  <si>
    <t>沖田真子</t>
  </si>
  <si>
    <t>岩本佳子</t>
  </si>
  <si>
    <t>鏡</t>
  </si>
  <si>
    <t>馬場成美</t>
  </si>
  <si>
    <t>河津夕紀</t>
  </si>
  <si>
    <t>坂田弥生</t>
  </si>
  <si>
    <t>西合志南</t>
  </si>
  <si>
    <t>清水紗礼</t>
  </si>
  <si>
    <t>出水</t>
  </si>
  <si>
    <t>瀬上千尋</t>
  </si>
  <si>
    <t>河原玲奈</t>
  </si>
  <si>
    <t>佐藤伶美</t>
  </si>
  <si>
    <t>西原</t>
  </si>
  <si>
    <t>大平彩由</t>
  </si>
  <si>
    <t>高畠美紀</t>
  </si>
  <si>
    <t>熊本大</t>
  </si>
  <si>
    <t>三山郁恵</t>
  </si>
  <si>
    <t>飯田由貴</t>
  </si>
  <si>
    <t>吉田克</t>
  </si>
  <si>
    <t>松岡顕仁</t>
  </si>
  <si>
    <t>錦ヶ丘</t>
  </si>
  <si>
    <t>高島和也</t>
  </si>
  <si>
    <t>坂本寛人</t>
  </si>
  <si>
    <t>坂本新</t>
  </si>
  <si>
    <t>島崎航太</t>
  </si>
  <si>
    <t>吉田匡佑</t>
  </si>
  <si>
    <t>塚本敦之</t>
  </si>
  <si>
    <t>齋藤晃希</t>
  </si>
  <si>
    <t>西田眞琴</t>
  </si>
  <si>
    <t>福江巧</t>
  </si>
  <si>
    <t>木邑郁也</t>
  </si>
  <si>
    <t>平野雅博</t>
  </si>
  <si>
    <t>飯田祥太</t>
  </si>
  <si>
    <t>白田晃司</t>
  </si>
  <si>
    <t>高木孝弘</t>
  </si>
  <si>
    <t>翔陽</t>
  </si>
  <si>
    <t>吉村文長</t>
  </si>
  <si>
    <t>熊本陸協</t>
  </si>
  <si>
    <t>林田真季</t>
  </si>
  <si>
    <t>本山千裕</t>
  </si>
  <si>
    <t>古閑千尋</t>
  </si>
  <si>
    <t>小川</t>
  </si>
  <si>
    <t>山口華尚</t>
  </si>
  <si>
    <t>健軍</t>
  </si>
  <si>
    <t>佐藤由季子</t>
  </si>
  <si>
    <t>有村春香</t>
  </si>
  <si>
    <t>日吉</t>
  </si>
  <si>
    <t>森本真由</t>
  </si>
  <si>
    <t>後藤博子</t>
  </si>
  <si>
    <t>原田美智子</t>
  </si>
  <si>
    <t>山田競一</t>
  </si>
  <si>
    <t>北部</t>
  </si>
  <si>
    <t>名和和志</t>
  </si>
  <si>
    <t>こどもLECセンター</t>
  </si>
  <si>
    <t>吉村洋希</t>
  </si>
  <si>
    <t>ルーテル学院</t>
  </si>
  <si>
    <t>三谷健士</t>
  </si>
  <si>
    <t>北部陸上クラブ</t>
  </si>
  <si>
    <t>田中りゅうや</t>
  </si>
  <si>
    <t>託麻西</t>
  </si>
  <si>
    <t>楢木野友春</t>
  </si>
  <si>
    <t>高森中央</t>
  </si>
  <si>
    <t>大澤遼佑</t>
  </si>
  <si>
    <t>北里海渡</t>
  </si>
  <si>
    <t>日吉東</t>
  </si>
  <si>
    <t>高浜遼人</t>
  </si>
  <si>
    <t>山部敦朗</t>
  </si>
  <si>
    <t>長尾和樹</t>
  </si>
  <si>
    <t>白山</t>
  </si>
  <si>
    <t>柴田漱士</t>
  </si>
  <si>
    <t>こどもLECセンターｂ</t>
  </si>
  <si>
    <t>吉田琉胤</t>
  </si>
  <si>
    <t>幸村康平</t>
  </si>
  <si>
    <t>八代KAC</t>
  </si>
  <si>
    <t>上田大雅</t>
  </si>
  <si>
    <t>武蔵</t>
  </si>
  <si>
    <t>坂下雅昴</t>
  </si>
  <si>
    <t>村上和也</t>
  </si>
  <si>
    <t>南中ジュニア</t>
  </si>
  <si>
    <t>森城清</t>
  </si>
  <si>
    <t>楠</t>
  </si>
  <si>
    <t>鬼塚陸央</t>
  </si>
  <si>
    <t>田尻悠成</t>
  </si>
  <si>
    <t>中川達也</t>
  </si>
  <si>
    <t>寺田龍覇</t>
  </si>
  <si>
    <t>堤亮太</t>
  </si>
  <si>
    <t>すず風陸上クラブ</t>
  </si>
  <si>
    <t>石島一真</t>
  </si>
  <si>
    <t>酒田翔太郎</t>
  </si>
  <si>
    <t>高松雅弥</t>
  </si>
  <si>
    <t>中川拓紀</t>
  </si>
  <si>
    <t>松永壮央</t>
  </si>
  <si>
    <t>緒方亜聖</t>
  </si>
  <si>
    <t>小崎和樹</t>
  </si>
  <si>
    <t>栗原裕幸</t>
  </si>
  <si>
    <t>坂本優貴</t>
  </si>
  <si>
    <t>中村勇樹</t>
  </si>
  <si>
    <t>こどもLECセンター</t>
  </si>
  <si>
    <t>梅野大樹</t>
  </si>
  <si>
    <t>橋本淳平</t>
  </si>
  <si>
    <t>上野優太</t>
  </si>
  <si>
    <t>豊野勇紀</t>
  </si>
  <si>
    <t>石川昴央</t>
  </si>
  <si>
    <t>飽田東</t>
  </si>
  <si>
    <t>益崎大暉</t>
  </si>
  <si>
    <t>橋本真輝</t>
  </si>
  <si>
    <t>阿蘇陸上クラブ</t>
  </si>
  <si>
    <t>吉元大輝</t>
  </si>
  <si>
    <t>山口高歩</t>
  </si>
  <si>
    <t>岡部力大</t>
  </si>
  <si>
    <t>後藤光平</t>
  </si>
  <si>
    <t>原野晴也</t>
  </si>
  <si>
    <t>熊本東陸上クラブ</t>
  </si>
  <si>
    <t>絵島智徳</t>
  </si>
  <si>
    <t>長尾迪</t>
  </si>
  <si>
    <t>古家慧志</t>
  </si>
  <si>
    <t>h</t>
  </si>
  <si>
    <t>鶴田翔大</t>
  </si>
  <si>
    <t>鶴崎健太</t>
  </si>
  <si>
    <t>託麻</t>
  </si>
  <si>
    <t>鶴崎優太</t>
  </si>
  <si>
    <t>大倉拓也</t>
  </si>
  <si>
    <t>松本拓也</t>
  </si>
  <si>
    <t>寺嶋良貴</t>
  </si>
  <si>
    <t>田尻貴之</t>
  </si>
  <si>
    <t>オーデンAC</t>
  </si>
  <si>
    <t>長友一泰</t>
  </si>
  <si>
    <t>HEARTS</t>
  </si>
  <si>
    <t>高山堅志</t>
  </si>
  <si>
    <t>オーデンAC</t>
  </si>
  <si>
    <t>大田黒隆裕</t>
  </si>
  <si>
    <t>坂井駿</t>
  </si>
  <si>
    <t>吉田勇輝</t>
  </si>
  <si>
    <t>花岡和孝</t>
  </si>
  <si>
    <t>上野涼</t>
  </si>
  <si>
    <t>齋藤未来</t>
  </si>
  <si>
    <t>こどもLECセンター</t>
  </si>
  <si>
    <t>松下拓海</t>
  </si>
  <si>
    <t>KURS</t>
  </si>
  <si>
    <t>田中宥人</t>
  </si>
  <si>
    <t>濱田祐成</t>
  </si>
  <si>
    <t>八代四</t>
  </si>
  <si>
    <t>吉住康平</t>
  </si>
  <si>
    <t>東町</t>
  </si>
  <si>
    <t>上坂弥雄</t>
  </si>
  <si>
    <t>本吉章嵩</t>
  </si>
  <si>
    <t>村田侑亮（鏡）</t>
  </si>
  <si>
    <t>葦田聡（西合志南）</t>
  </si>
  <si>
    <t>国中りんか</t>
  </si>
  <si>
    <t>アリス保育園</t>
  </si>
  <si>
    <t>楢木野令奈</t>
  </si>
  <si>
    <t>高森幼稚園</t>
  </si>
  <si>
    <t>村上裕香</t>
  </si>
  <si>
    <t>藤本佳峰</t>
  </si>
  <si>
    <t>当尾クラブ</t>
  </si>
  <si>
    <t>松江志保</t>
  </si>
  <si>
    <t>しにやまさちよ</t>
  </si>
  <si>
    <t>御船</t>
  </si>
  <si>
    <t>増永ひとみ</t>
  </si>
  <si>
    <t>不知火JRC</t>
  </si>
  <si>
    <t>YMCA幼稚園</t>
  </si>
  <si>
    <t>橋本彩花</t>
  </si>
  <si>
    <t>有田葉那</t>
  </si>
  <si>
    <t>村里恵梨衣</t>
  </si>
  <si>
    <t>白木佑弥</t>
  </si>
  <si>
    <t>藤岡絵里奈</t>
  </si>
  <si>
    <t>若葉</t>
  </si>
  <si>
    <t>石川聖莉奈</t>
  </si>
  <si>
    <t>だんあいか</t>
  </si>
  <si>
    <t>村上陽香</t>
  </si>
  <si>
    <t>出水南</t>
  </si>
  <si>
    <t>坂崎凌</t>
  </si>
  <si>
    <t>冨士田武留</t>
  </si>
  <si>
    <t>草野魁二</t>
  </si>
  <si>
    <t>中島涼太</t>
  </si>
  <si>
    <t>本多隆成</t>
  </si>
  <si>
    <t>今津</t>
  </si>
  <si>
    <t>上田雄大</t>
  </si>
  <si>
    <t>矢野雄貴</t>
  </si>
  <si>
    <t>八丁弘樹</t>
  </si>
  <si>
    <t>前川絢太</t>
  </si>
  <si>
    <t>松本武洋</t>
  </si>
  <si>
    <t>鹿南</t>
  </si>
  <si>
    <t>原昇太郎</t>
  </si>
  <si>
    <t>池田達哉</t>
  </si>
  <si>
    <t>吉栖愼人</t>
  </si>
  <si>
    <t>谷口翼</t>
  </si>
  <si>
    <t>松田佳大</t>
  </si>
  <si>
    <t>赤崎拓真</t>
  </si>
  <si>
    <t>宮田寿輝</t>
  </si>
  <si>
    <t>八代一</t>
  </si>
  <si>
    <t>宮崎優飛</t>
  </si>
  <si>
    <t>三浦亮</t>
  </si>
  <si>
    <t>村田賢人</t>
  </si>
  <si>
    <t>森敦</t>
  </si>
  <si>
    <t>浜崎裕太</t>
  </si>
  <si>
    <t>学園大</t>
  </si>
  <si>
    <t>坂井
吉田
戸田
上野</t>
  </si>
  <si>
    <t>岩見
松永
小田
冨士田</t>
  </si>
  <si>
    <t>小川B</t>
  </si>
  <si>
    <t>小川A</t>
  </si>
  <si>
    <t>江島
上村
草野
森本</t>
  </si>
  <si>
    <t>松本
松本
赤崎
富田</t>
  </si>
  <si>
    <t>熊本選抜チーム３年</t>
  </si>
  <si>
    <t>高橋
田上
東
江藤</t>
  </si>
  <si>
    <t>託麻３年</t>
  </si>
  <si>
    <t>浪平
原
池田
上野</t>
  </si>
  <si>
    <t>託麻２年</t>
  </si>
  <si>
    <t>上坂
上田
天野
西牟田</t>
  </si>
  <si>
    <t>出水２年</t>
  </si>
  <si>
    <t>小川クラブ</t>
  </si>
  <si>
    <t>河津美里</t>
  </si>
  <si>
    <t>花岡聖佳</t>
  </si>
  <si>
    <t>坂井恵</t>
  </si>
  <si>
    <t>伊藤菜奈子</t>
  </si>
  <si>
    <t>吉村美沙</t>
  </si>
  <si>
    <t>清水</t>
  </si>
  <si>
    <t>平川明日花</t>
  </si>
  <si>
    <t>福田佳乃子</t>
  </si>
  <si>
    <t>森絵理子</t>
  </si>
  <si>
    <t>坂本彩香</t>
  </si>
  <si>
    <t>堀真梨那</t>
  </si>
  <si>
    <t>松下楓</t>
  </si>
  <si>
    <t>平田莉恵</t>
  </si>
  <si>
    <t>奥村香奈</t>
  </si>
  <si>
    <t>一紋野女</t>
  </si>
  <si>
    <t>石崎由莉</t>
  </si>
  <si>
    <t>坂本由衣</t>
  </si>
  <si>
    <t>幸村香奈</t>
  </si>
  <si>
    <t>平田真悠</t>
  </si>
  <si>
    <t>原未代子</t>
  </si>
  <si>
    <t>高浜梨穂</t>
  </si>
  <si>
    <t>木村友香</t>
  </si>
  <si>
    <t>宮本紗也華</t>
  </si>
  <si>
    <t>清水真生</t>
  </si>
  <si>
    <t>前川ひとみ</t>
  </si>
  <si>
    <t>日迫明香</t>
  </si>
  <si>
    <t>平野宏美</t>
  </si>
  <si>
    <t>稲津圭乃</t>
  </si>
  <si>
    <t>吉田真帆</t>
  </si>
  <si>
    <t>橋口亜希子（西合志南）</t>
  </si>
  <si>
    <t>吉岡祐貴子（日吉）</t>
  </si>
  <si>
    <t>高濱
原
宮本
平田</t>
  </si>
  <si>
    <t>髙野
長谷川
古閑
川田</t>
  </si>
  <si>
    <t>津島
山口
金城
奥村</t>
  </si>
  <si>
    <t>熊本選抜</t>
  </si>
  <si>
    <t>小佐々
鬼塚
川上
藤岡</t>
  </si>
  <si>
    <t>竹下
吉田
平川
日迫</t>
  </si>
  <si>
    <t>坂口
赤崎
竹村
黒土</t>
  </si>
  <si>
    <t>東野</t>
  </si>
  <si>
    <t>児玉
橋口
前川
平野</t>
  </si>
  <si>
    <t>馬場
井口
河津
猿渡</t>
  </si>
  <si>
    <t>境葵</t>
  </si>
  <si>
    <t>松岡有紀</t>
  </si>
  <si>
    <t>宮本葉月</t>
  </si>
  <si>
    <t>田中恵梨香</t>
  </si>
  <si>
    <t>田端莉乃</t>
  </si>
  <si>
    <t>蓮本侑子</t>
  </si>
  <si>
    <t>倉本祥子</t>
  </si>
  <si>
    <t>坂元あき</t>
  </si>
  <si>
    <t>木村果鈴</t>
  </si>
  <si>
    <t>竹下知里</t>
  </si>
  <si>
    <t>金田
平野
山下
頼藤</t>
  </si>
  <si>
    <t>伊藤颯之助</t>
  </si>
  <si>
    <t>長尾勇志</t>
  </si>
  <si>
    <t>山部太朗</t>
  </si>
  <si>
    <t>佐藤貴史</t>
  </si>
  <si>
    <t>西牟田天嗣</t>
  </si>
  <si>
    <t>第2１３回　熊本市陸上競技記録会成績一覧表</t>
  </si>
  <si>
    <t>期　日：平成1９年９月２９日（土）</t>
  </si>
  <si>
    <t>第213回　熊本市陸上競技記録会成績一覧表</t>
  </si>
  <si>
    <t>期　日：平成19年9月29日（土）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</si>
</sst>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"/>
    <numFmt numFmtId="177" formatCode="[&gt;9999]##&quot;:&quot;##&quot;.&quot;##;##&quot;.&quot;##"/>
    <numFmt numFmtId="178" formatCode="&quot;+&quot;0.0;&quot;-&quot;0.0;&quot;±0&quot;"/>
    <numFmt numFmtId="179" formatCode="&quot;風：+&quot;0.0;&quot;風：-&quot;0.0;&quot;風：±0&quot;"/>
    <numFmt numFmtId="180" formatCode="0.0"/>
    <numFmt numFmtId="181" formatCode="0_);[Red]\(0\)"/>
    <numFmt numFmtId="182" formatCode="[&gt;9999]##&quot;:&quot;##&quot;.&quot;#;##&quot;.&quot;#"/>
    <numFmt numFmtId="183" formatCode="[&gt;999]##&quot;:&quot;##&quot;.&quot;#;##&quot;.&quot;#"/>
  </numFmts>
  <fonts count="11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u val="single"/>
      <sz val="16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2"/>
      <name val="ＭＳ ゴシック"/>
      <family val="3"/>
    </font>
    <font>
      <sz val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66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 style="medium"/>
    </border>
    <border>
      <left style="hair"/>
      <right style="thin"/>
      <top style="hair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medium"/>
      <bottom style="hair"/>
    </border>
    <border>
      <left style="hair"/>
      <right style="thin"/>
      <top style="medium"/>
      <bottom style="hair"/>
    </border>
    <border>
      <left style="thin"/>
      <right>
        <color indexed="63"/>
      </right>
      <top style="medium"/>
      <bottom>
        <color indexed="63"/>
      </bottom>
    </border>
    <border>
      <left style="hair"/>
      <right style="hair"/>
      <top style="medium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hair"/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hair"/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 style="medium"/>
      <top style="medium"/>
      <bottom style="hair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hair"/>
    </border>
    <border>
      <left style="thin"/>
      <right style="thin"/>
      <top style="hair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141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 shrinkToFit="1"/>
    </xf>
    <xf numFmtId="0" fontId="0" fillId="0" borderId="6" xfId="0" applyBorder="1" applyAlignment="1">
      <alignment horizontal="right" vertical="center"/>
    </xf>
    <xf numFmtId="0" fontId="0" fillId="0" borderId="3" xfId="0" applyBorder="1" applyAlignment="1">
      <alignment horizontal="left" vertical="center" shrinkToFit="1"/>
    </xf>
    <xf numFmtId="0" fontId="5" fillId="0" borderId="7" xfId="0" applyFont="1" applyBorder="1" applyAlignment="1">
      <alignment horizontal="center" vertical="center"/>
    </xf>
    <xf numFmtId="177" fontId="5" fillId="0" borderId="8" xfId="0" applyNumberFormat="1" applyFont="1" applyBorder="1" applyAlignment="1">
      <alignment horizontal="right" vertical="center"/>
    </xf>
    <xf numFmtId="178" fontId="5" fillId="0" borderId="3" xfId="0" applyNumberFormat="1" applyFont="1" applyBorder="1" applyAlignment="1">
      <alignment horizontal="center" vertical="center" shrinkToFit="1"/>
    </xf>
    <xf numFmtId="178" fontId="5" fillId="0" borderId="3" xfId="0" applyNumberFormat="1" applyFont="1" applyBorder="1" applyAlignment="1">
      <alignment horizontal="center" vertical="center"/>
    </xf>
    <xf numFmtId="179" fontId="0" fillId="0" borderId="9" xfId="0" applyNumberFormat="1" applyBorder="1" applyAlignment="1">
      <alignment horizontal="right" vertical="center"/>
    </xf>
    <xf numFmtId="179" fontId="0" fillId="0" borderId="10" xfId="0" applyNumberFormat="1" applyBorder="1" applyAlignment="1">
      <alignment horizontal="left" vertical="center" shrinkToFit="1"/>
    </xf>
    <xf numFmtId="0" fontId="5" fillId="0" borderId="1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shrinkToFit="1"/>
    </xf>
    <xf numFmtId="0" fontId="5" fillId="0" borderId="12" xfId="0" applyFont="1" applyBorder="1" applyAlignment="1">
      <alignment vertical="center" shrinkToFit="1"/>
    </xf>
    <xf numFmtId="0" fontId="0" fillId="0" borderId="0" xfId="0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3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177" fontId="0" fillId="0" borderId="0" xfId="0" applyNumberFormat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right" vertical="center"/>
    </xf>
    <xf numFmtId="0" fontId="0" fillId="0" borderId="16" xfId="0" applyBorder="1" applyAlignment="1">
      <alignment horizontal="left" vertical="center" shrinkToFit="1"/>
    </xf>
    <xf numFmtId="177" fontId="5" fillId="0" borderId="17" xfId="0" applyNumberFormat="1" applyFont="1" applyBorder="1" applyAlignment="1">
      <alignment horizontal="right" vertical="center"/>
    </xf>
    <xf numFmtId="178" fontId="5" fillId="0" borderId="16" xfId="0" applyNumberFormat="1" applyFont="1" applyBorder="1" applyAlignment="1">
      <alignment horizontal="center" vertical="center"/>
    </xf>
    <xf numFmtId="179" fontId="0" fillId="0" borderId="18" xfId="0" applyNumberFormat="1" applyBorder="1" applyAlignment="1">
      <alignment horizontal="right" vertical="center"/>
    </xf>
    <xf numFmtId="179" fontId="0" fillId="0" borderId="19" xfId="0" applyNumberFormat="1" applyBorder="1" applyAlignment="1">
      <alignment horizontal="left" vertical="center" shrinkToFit="1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 shrinkToFit="1"/>
    </xf>
    <xf numFmtId="0" fontId="5" fillId="0" borderId="22" xfId="0" applyFont="1" applyBorder="1" applyAlignment="1">
      <alignment vertical="center" shrinkToFit="1"/>
    </xf>
    <xf numFmtId="49" fontId="5" fillId="0" borderId="16" xfId="0" applyNumberFormat="1" applyFont="1" applyBorder="1" applyAlignment="1">
      <alignment horizontal="center" vertical="center" wrapText="1" shrinkToFit="1"/>
    </xf>
    <xf numFmtId="49" fontId="5" fillId="0" borderId="16" xfId="0" applyNumberFormat="1" applyFont="1" applyBorder="1" applyAlignment="1">
      <alignment horizontal="center" vertical="center" wrapText="1"/>
    </xf>
    <xf numFmtId="20" fontId="7" fillId="0" borderId="0" xfId="0" applyNumberFormat="1" applyFont="1" applyBorder="1" applyAlignment="1">
      <alignment horizontal="center" vertical="center"/>
    </xf>
    <xf numFmtId="180" fontId="7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179" fontId="0" fillId="0" borderId="23" xfId="0" applyNumberFormat="1" applyBorder="1" applyAlignment="1">
      <alignment horizontal="right" vertical="center"/>
    </xf>
    <xf numFmtId="179" fontId="0" fillId="0" borderId="24" xfId="0" applyNumberFormat="1" applyBorder="1" applyAlignment="1">
      <alignment horizontal="left" vertical="center" shrinkToFit="1"/>
    </xf>
    <xf numFmtId="0" fontId="5" fillId="0" borderId="25" xfId="0" applyFont="1" applyBorder="1" applyAlignment="1">
      <alignment horizontal="center" vertical="center" shrinkToFit="1"/>
    </xf>
    <xf numFmtId="0" fontId="5" fillId="0" borderId="26" xfId="0" applyFont="1" applyBorder="1" applyAlignment="1">
      <alignment vertical="center" shrinkToFit="1"/>
    </xf>
    <xf numFmtId="0" fontId="0" fillId="0" borderId="27" xfId="0" applyBorder="1" applyAlignment="1">
      <alignment horizontal="right" vertical="center"/>
    </xf>
    <xf numFmtId="0" fontId="0" fillId="0" borderId="28" xfId="0" applyBorder="1" applyAlignment="1">
      <alignment horizontal="left" vertical="center" shrinkToFit="1"/>
    </xf>
    <xf numFmtId="0" fontId="5" fillId="0" borderId="29" xfId="0" applyFont="1" applyBorder="1" applyAlignment="1">
      <alignment horizontal="center" vertical="center"/>
    </xf>
    <xf numFmtId="177" fontId="5" fillId="0" borderId="30" xfId="0" applyNumberFormat="1" applyFont="1" applyBorder="1" applyAlignment="1">
      <alignment horizontal="right" vertical="center"/>
    </xf>
    <xf numFmtId="178" fontId="5" fillId="0" borderId="28" xfId="0" applyNumberFormat="1" applyFont="1" applyBorder="1" applyAlignment="1">
      <alignment horizontal="center" vertical="center" shrinkToFit="1"/>
    </xf>
    <xf numFmtId="178" fontId="5" fillId="0" borderId="28" xfId="0" applyNumberFormat="1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 wrapText="1" shrinkToFit="1"/>
    </xf>
    <xf numFmtId="49" fontId="5" fillId="0" borderId="3" xfId="0" applyNumberFormat="1" applyFont="1" applyBorder="1" applyAlignment="1">
      <alignment horizontal="center" vertical="center" wrapText="1"/>
    </xf>
    <xf numFmtId="178" fontId="5" fillId="0" borderId="16" xfId="0" applyNumberFormat="1" applyFont="1" applyBorder="1" applyAlignment="1">
      <alignment horizontal="center" vertical="center" shrinkToFit="1"/>
    </xf>
    <xf numFmtId="49" fontId="5" fillId="0" borderId="28" xfId="0" applyNumberFormat="1" applyFont="1" applyBorder="1" applyAlignment="1">
      <alignment horizontal="center" vertical="center" wrapText="1" shrinkToFit="1"/>
    </xf>
    <xf numFmtId="49" fontId="5" fillId="0" borderId="28" xfId="0" applyNumberFormat="1" applyFont="1" applyBorder="1" applyAlignment="1">
      <alignment horizontal="center" vertical="center" wrapText="1"/>
    </xf>
    <xf numFmtId="183" fontId="5" fillId="0" borderId="8" xfId="0" applyNumberFormat="1" applyFont="1" applyBorder="1" applyAlignment="1">
      <alignment horizontal="right" vertical="center"/>
    </xf>
    <xf numFmtId="0" fontId="5" fillId="0" borderId="31" xfId="0" applyFont="1" applyBorder="1" applyAlignment="1">
      <alignment vertical="center"/>
    </xf>
    <xf numFmtId="183" fontId="5" fillId="0" borderId="17" xfId="0" applyNumberFormat="1" applyFont="1" applyBorder="1" applyAlignment="1">
      <alignment horizontal="right" vertical="center"/>
    </xf>
    <xf numFmtId="183" fontId="5" fillId="0" borderId="30" xfId="0" applyNumberFormat="1" applyFont="1" applyBorder="1" applyAlignment="1">
      <alignment horizontal="right" vertical="center"/>
    </xf>
    <xf numFmtId="0" fontId="5" fillId="0" borderId="3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 shrinkToFit="1"/>
    </xf>
    <xf numFmtId="0" fontId="5" fillId="0" borderId="4" xfId="0" applyFont="1" applyBorder="1" applyAlignment="1">
      <alignment horizontal="right" vertical="center" shrinkToFit="1"/>
    </xf>
    <xf numFmtId="178" fontId="8" fillId="0" borderId="3" xfId="0" applyNumberFormat="1" applyFont="1" applyBorder="1" applyAlignment="1">
      <alignment horizontal="center" vertical="center" shrinkToFit="1"/>
    </xf>
    <xf numFmtId="0" fontId="5" fillId="0" borderId="10" xfId="0" applyFont="1" applyBorder="1" applyAlignment="1">
      <alignment vertical="center" shrinkToFit="1"/>
    </xf>
    <xf numFmtId="0" fontId="0" fillId="0" borderId="32" xfId="0" applyBorder="1" applyAlignment="1">
      <alignment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176" fontId="0" fillId="0" borderId="35" xfId="0" applyNumberFormat="1" applyBorder="1" applyAlignment="1">
      <alignment horizontal="center" vertical="center" shrinkToFit="1"/>
    </xf>
    <xf numFmtId="178" fontId="5" fillId="0" borderId="33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 shrinkToFit="1"/>
    </xf>
    <xf numFmtId="0" fontId="5" fillId="0" borderId="36" xfId="0" applyFont="1" applyBorder="1" applyAlignment="1">
      <alignment vertical="center" shrinkToFit="1"/>
    </xf>
    <xf numFmtId="178" fontId="5" fillId="0" borderId="33" xfId="0" applyNumberFormat="1" applyFont="1" applyBorder="1" applyAlignment="1">
      <alignment horizontal="center" vertical="center" shrinkToFit="1"/>
    </xf>
    <xf numFmtId="0" fontId="5" fillId="0" borderId="37" xfId="0" applyFont="1" applyBorder="1" applyAlignment="1">
      <alignment vertical="center" shrinkToFit="1"/>
    </xf>
    <xf numFmtId="178" fontId="5" fillId="0" borderId="38" xfId="0" applyNumberFormat="1" applyFont="1" applyBorder="1" applyAlignment="1">
      <alignment horizontal="center" vertical="center"/>
    </xf>
    <xf numFmtId="49" fontId="5" fillId="0" borderId="38" xfId="0" applyNumberFormat="1" applyFont="1" applyBorder="1" applyAlignment="1">
      <alignment horizontal="center" vertical="center" wrapText="1"/>
    </xf>
    <xf numFmtId="0" fontId="5" fillId="0" borderId="39" xfId="0" applyFont="1" applyBorder="1" applyAlignment="1">
      <alignment vertical="center" shrinkToFit="1"/>
    </xf>
    <xf numFmtId="49" fontId="5" fillId="0" borderId="33" xfId="0" applyNumberFormat="1" applyFont="1" applyBorder="1" applyAlignment="1">
      <alignment horizontal="center" vertical="center" wrapText="1"/>
    </xf>
    <xf numFmtId="49" fontId="5" fillId="0" borderId="40" xfId="0" applyNumberFormat="1" applyFont="1" applyBorder="1" applyAlignment="1">
      <alignment horizontal="center" vertical="center" wrapText="1"/>
    </xf>
    <xf numFmtId="183" fontId="0" fillId="0" borderId="0" xfId="0" applyNumberFormat="1" applyAlignment="1">
      <alignment vertical="center"/>
    </xf>
    <xf numFmtId="0" fontId="5" fillId="0" borderId="31" xfId="0" applyFont="1" applyBorder="1" applyAlignment="1">
      <alignment vertical="center" shrinkToFit="1"/>
    </xf>
    <xf numFmtId="0" fontId="0" fillId="0" borderId="41" xfId="0" applyBorder="1" applyAlignment="1" quotePrefix="1">
      <alignment horizontal="center" vertical="center"/>
    </xf>
    <xf numFmtId="0" fontId="3" fillId="0" borderId="0" xfId="0" applyFont="1" applyAlignment="1">
      <alignment horizontal="center" vertical="center" shrinkToFit="1"/>
    </xf>
    <xf numFmtId="176" fontId="0" fillId="0" borderId="42" xfId="0" applyNumberFormat="1" applyBorder="1" applyAlignment="1">
      <alignment horizontal="center" vertical="center" shrinkToFit="1"/>
    </xf>
    <xf numFmtId="176" fontId="0" fillId="0" borderId="43" xfId="0" applyNumberFormat="1" applyBorder="1" applyAlignment="1">
      <alignment horizontal="center" vertical="center" shrinkToFit="1"/>
    </xf>
    <xf numFmtId="0" fontId="0" fillId="0" borderId="44" xfId="0" applyBorder="1" applyAlignment="1">
      <alignment horizontal="center" vertical="center" shrinkToFit="1"/>
    </xf>
    <xf numFmtId="0" fontId="0" fillId="0" borderId="45" xfId="0" applyBorder="1" applyAlignment="1">
      <alignment horizontal="center" vertical="center" shrinkToFit="1"/>
    </xf>
    <xf numFmtId="176" fontId="0" fillId="0" borderId="35" xfId="0" applyNumberForma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46" xfId="0" applyBorder="1" applyAlignment="1">
      <alignment horizontal="center" vertical="center" shrinkToFit="1"/>
    </xf>
    <xf numFmtId="0" fontId="0" fillId="0" borderId="47" xfId="0" applyBorder="1" applyAlignment="1">
      <alignment horizontal="center" vertical="center" shrinkToFit="1"/>
    </xf>
    <xf numFmtId="0" fontId="0" fillId="0" borderId="48" xfId="0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0" fontId="6" fillId="0" borderId="7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" fillId="0" borderId="44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57" xfId="0" applyBorder="1" applyAlignment="1" quotePrefix="1">
      <alignment horizontal="center" vertical="center"/>
    </xf>
    <xf numFmtId="0" fontId="0" fillId="0" borderId="32" xfId="0" applyBorder="1" applyAlignment="1" quotePrefix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9" xfId="0" applyBorder="1" applyAlignment="1">
      <alignment horizontal="center" vertical="center" shrinkToFit="1"/>
    </xf>
    <xf numFmtId="176" fontId="0" fillId="0" borderId="60" xfId="0" applyNumberFormat="1" applyBorder="1" applyAlignment="1">
      <alignment horizontal="center" vertical="center" shrinkToFit="1"/>
    </xf>
    <xf numFmtId="176" fontId="0" fillId="0" borderId="44" xfId="0" applyNumberFormat="1" applyBorder="1" applyAlignment="1">
      <alignment horizontal="center" vertical="center" shrinkToFit="1"/>
    </xf>
    <xf numFmtId="176" fontId="0" fillId="0" borderId="45" xfId="0" applyNumberFormat="1" applyBorder="1" applyAlignment="1">
      <alignment horizontal="center" vertical="center" shrinkToFit="1"/>
    </xf>
    <xf numFmtId="0" fontId="0" fillId="0" borderId="61" xfId="0" applyBorder="1" applyAlignment="1">
      <alignment horizontal="center" vertical="center" shrinkToFit="1"/>
    </xf>
    <xf numFmtId="0" fontId="0" fillId="0" borderId="62" xfId="0" applyBorder="1" applyAlignment="1">
      <alignment horizontal="center" vertical="center" shrinkToFit="1"/>
    </xf>
    <xf numFmtId="176" fontId="0" fillId="0" borderId="1" xfId="0" applyNumberFormat="1" applyBorder="1" applyAlignment="1">
      <alignment horizontal="center" vertical="center" shrinkToFit="1"/>
    </xf>
    <xf numFmtId="0" fontId="0" fillId="0" borderId="63" xfId="0" applyBorder="1" applyAlignment="1" quotePrefix="1">
      <alignment horizontal="center" vertical="center"/>
    </xf>
    <xf numFmtId="0" fontId="0" fillId="0" borderId="64" xfId="0" applyBorder="1" applyAlignment="1" quotePrefix="1">
      <alignment horizontal="center" vertical="center"/>
    </xf>
    <xf numFmtId="0" fontId="0" fillId="0" borderId="1" xfId="0" applyBorder="1" applyAlignment="1" quotePrefix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44" xfId="0" applyBorder="1" applyAlignment="1">
      <alignment vertical="center"/>
    </xf>
    <xf numFmtId="0" fontId="0" fillId="0" borderId="45" xfId="0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Z112"/>
  <sheetViews>
    <sheetView tabSelected="1" workbookViewId="0" topLeftCell="A1">
      <selection activeCell="C1" sqref="C1:D2"/>
    </sheetView>
  </sheetViews>
  <sheetFormatPr defaultColWidth="9.00390625" defaultRowHeight="13.5"/>
  <cols>
    <col min="1" max="1" width="3.375" style="1" customWidth="1"/>
    <col min="2" max="2" width="0.12890625" style="1" customWidth="1"/>
    <col min="3" max="3" width="8.125" style="1" customWidth="1"/>
    <col min="4" max="4" width="11.00390625" style="1" customWidth="1"/>
    <col min="5" max="5" width="4.00390625" style="1" customWidth="1"/>
    <col min="6" max="6" width="2.50390625" style="1" customWidth="1"/>
    <col min="7" max="7" width="5.875" style="1" customWidth="1"/>
    <col min="8" max="8" width="9.875" style="1" customWidth="1"/>
    <col min="9" max="9" width="2.50390625" style="1" customWidth="1"/>
    <col min="10" max="10" width="5.875" style="1" customWidth="1"/>
    <col min="11" max="11" width="9.875" style="1" customWidth="1"/>
    <col min="12" max="12" width="2.50390625" style="1" customWidth="1"/>
    <col min="13" max="13" width="5.875" style="1" customWidth="1"/>
    <col min="14" max="14" width="9.875" style="1" customWidth="1"/>
    <col min="15" max="15" width="2.50390625" style="1" customWidth="1"/>
    <col min="16" max="16" width="5.875" style="1" customWidth="1"/>
    <col min="17" max="17" width="9.875" style="1" customWidth="1"/>
    <col min="18" max="18" width="2.50390625" style="1" customWidth="1"/>
    <col min="19" max="19" width="5.875" style="1" customWidth="1"/>
    <col min="20" max="20" width="9.875" style="1" customWidth="1"/>
    <col min="21" max="21" width="2.50390625" style="1" customWidth="1"/>
    <col min="22" max="22" width="5.875" style="1" customWidth="1"/>
    <col min="23" max="23" width="9.875" style="1" customWidth="1"/>
    <col min="24" max="24" width="9.00390625" style="1" customWidth="1"/>
    <col min="25" max="26" width="0" style="1" hidden="1" customWidth="1"/>
    <col min="27" max="16384" width="9.00390625" style="1" customWidth="1"/>
  </cols>
  <sheetData>
    <row r="1" spans="2:23" ht="13.5" customHeight="1">
      <c r="B1" s="2"/>
      <c r="C1" s="112" t="s">
        <v>14</v>
      </c>
      <c r="D1" s="113"/>
      <c r="G1" s="89" t="s">
        <v>369</v>
      </c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123" t="s">
        <v>65</v>
      </c>
    </row>
    <row r="2" spans="2:23" ht="14.25" customHeight="1" thickBot="1">
      <c r="B2" s="3"/>
      <c r="C2" s="114"/>
      <c r="D2" s="115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124"/>
    </row>
    <row r="3" spans="2:17" ht="18.75" customHeight="1">
      <c r="B3" s="1" t="s">
        <v>0</v>
      </c>
      <c r="J3" s="4" t="s">
        <v>16</v>
      </c>
      <c r="K3" s="4"/>
      <c r="L3" s="4"/>
      <c r="M3" s="4"/>
      <c r="N3" s="4"/>
      <c r="O3" s="4"/>
      <c r="P3" s="4"/>
      <c r="Q3" s="4"/>
    </row>
    <row r="4" spans="3:17" ht="17.25" customHeight="1" thickBot="1">
      <c r="C4" s="5"/>
      <c r="E4" s="6"/>
      <c r="J4" s="4" t="s">
        <v>58</v>
      </c>
      <c r="K4" s="4"/>
      <c r="L4" s="4"/>
      <c r="M4" s="4"/>
      <c r="N4" s="4" t="s">
        <v>370</v>
      </c>
      <c r="O4" s="4"/>
      <c r="P4" s="4"/>
      <c r="Q4" s="4"/>
    </row>
    <row r="5" spans="2:23" ht="18.75" customHeight="1">
      <c r="B5" s="116"/>
      <c r="C5" s="117"/>
      <c r="D5" s="117"/>
      <c r="E5" s="118"/>
      <c r="F5" s="72"/>
      <c r="G5" s="119" t="s">
        <v>1</v>
      </c>
      <c r="H5" s="88"/>
      <c r="I5" s="72"/>
      <c r="J5" s="119">
        <v>2</v>
      </c>
      <c r="K5" s="88"/>
      <c r="L5" s="72"/>
      <c r="M5" s="119">
        <v>3</v>
      </c>
      <c r="N5" s="88"/>
      <c r="O5" s="72"/>
      <c r="P5" s="119">
        <v>4</v>
      </c>
      <c r="Q5" s="88"/>
      <c r="R5" s="72"/>
      <c r="S5" s="120">
        <v>5</v>
      </c>
      <c r="T5" s="121"/>
      <c r="U5" s="72"/>
      <c r="V5" s="120">
        <v>6</v>
      </c>
      <c r="W5" s="122"/>
    </row>
    <row r="6" spans="2:23" ht="14.25" customHeight="1">
      <c r="B6" s="102" t="s">
        <v>2</v>
      </c>
      <c r="C6" s="104" t="s">
        <v>3</v>
      </c>
      <c r="D6" s="105"/>
      <c r="E6" s="108" t="s">
        <v>4</v>
      </c>
      <c r="F6" s="100" t="s">
        <v>5</v>
      </c>
      <c r="G6" s="8" t="s">
        <v>6</v>
      </c>
      <c r="H6" s="9" t="s">
        <v>7</v>
      </c>
      <c r="I6" s="110" t="s">
        <v>5</v>
      </c>
      <c r="J6" s="8" t="s">
        <v>6</v>
      </c>
      <c r="K6" s="9" t="s">
        <v>7</v>
      </c>
      <c r="L6" s="110" t="s">
        <v>5</v>
      </c>
      <c r="M6" s="8" t="s">
        <v>6</v>
      </c>
      <c r="N6" s="9" t="s">
        <v>7</v>
      </c>
      <c r="O6" s="110" t="s">
        <v>5</v>
      </c>
      <c r="P6" s="8" t="s">
        <v>6</v>
      </c>
      <c r="Q6" s="9" t="s">
        <v>7</v>
      </c>
      <c r="R6" s="100" t="s">
        <v>5</v>
      </c>
      <c r="S6" s="8" t="s">
        <v>6</v>
      </c>
      <c r="T6" s="9" t="s">
        <v>7</v>
      </c>
      <c r="U6" s="100" t="s">
        <v>5</v>
      </c>
      <c r="V6" s="8" t="s">
        <v>6</v>
      </c>
      <c r="W6" s="73" t="s">
        <v>7</v>
      </c>
    </row>
    <row r="7" spans="2:23" ht="13.5">
      <c r="B7" s="103"/>
      <c r="C7" s="106"/>
      <c r="D7" s="107"/>
      <c r="E7" s="109"/>
      <c r="F7" s="101"/>
      <c r="G7" s="10"/>
      <c r="H7" s="11" t="s">
        <v>8</v>
      </c>
      <c r="I7" s="111"/>
      <c r="J7" s="10"/>
      <c r="K7" s="11" t="s">
        <v>8</v>
      </c>
      <c r="L7" s="111"/>
      <c r="M7" s="10"/>
      <c r="N7" s="11" t="s">
        <v>8</v>
      </c>
      <c r="O7" s="111"/>
      <c r="P7" s="10"/>
      <c r="Q7" s="11" t="s">
        <v>8</v>
      </c>
      <c r="R7" s="101"/>
      <c r="S7" s="10"/>
      <c r="T7" s="11" t="s">
        <v>8</v>
      </c>
      <c r="U7" s="101"/>
      <c r="V7" s="10"/>
      <c r="W7" s="74" t="s">
        <v>8</v>
      </c>
    </row>
    <row r="8" spans="1:26" ht="13.5">
      <c r="A8" s="12"/>
      <c r="B8" s="75">
        <v>37415</v>
      </c>
      <c r="C8" s="14" t="s">
        <v>31</v>
      </c>
      <c r="D8" s="15" t="s">
        <v>9</v>
      </c>
      <c r="E8" s="92"/>
      <c r="F8" s="16">
        <v>1</v>
      </c>
      <c r="G8" s="60">
        <v>223</v>
      </c>
      <c r="H8" s="64" t="s">
        <v>155</v>
      </c>
      <c r="I8" s="16">
        <v>2</v>
      </c>
      <c r="J8" s="60"/>
      <c r="K8" s="18"/>
      <c r="L8" s="16">
        <v>3</v>
      </c>
      <c r="M8" s="60"/>
      <c r="N8" s="19"/>
      <c r="O8" s="16">
        <v>4</v>
      </c>
      <c r="P8" s="60"/>
      <c r="Q8" s="19"/>
      <c r="R8" s="16">
        <v>5</v>
      </c>
      <c r="S8" s="60"/>
      <c r="T8" s="19"/>
      <c r="U8" s="16">
        <v>6</v>
      </c>
      <c r="V8" s="60"/>
      <c r="W8" s="76"/>
      <c r="Y8" s="1" t="str">
        <f>"◆"&amp;C8&amp;D8</f>
        <v>◆６歳未満１００ｍ</v>
      </c>
      <c r="Z8" s="86">
        <f>IF(G8="","",G8)</f>
        <v>223</v>
      </c>
    </row>
    <row r="9" spans="1:26" ht="13.5" customHeight="1">
      <c r="A9" s="12"/>
      <c r="B9" s="75"/>
      <c r="C9" s="20" t="s">
        <v>10</v>
      </c>
      <c r="D9" s="21"/>
      <c r="E9" s="93"/>
      <c r="F9" s="22"/>
      <c r="G9" s="23"/>
      <c r="H9" s="77" t="s">
        <v>156</v>
      </c>
      <c r="I9" s="22"/>
      <c r="J9" s="23"/>
      <c r="K9" s="24"/>
      <c r="L9" s="22"/>
      <c r="M9" s="23"/>
      <c r="N9" s="24"/>
      <c r="O9" s="22"/>
      <c r="P9" s="23"/>
      <c r="Q9" s="24"/>
      <c r="R9" s="22"/>
      <c r="S9" s="23"/>
      <c r="T9" s="24"/>
      <c r="U9" s="22"/>
      <c r="V9" s="23"/>
      <c r="W9" s="78"/>
      <c r="Z9" s="1" t="str">
        <f>IF(H8="","",H8&amp;"  "&amp;"("&amp;H9&amp;")")</f>
        <v>吉村洋希  (ルーテル学院)</v>
      </c>
    </row>
    <row r="10" spans="1:26" ht="13.5">
      <c r="A10" s="12"/>
      <c r="B10" s="75">
        <v>37415</v>
      </c>
      <c r="C10" s="14" t="s">
        <v>18</v>
      </c>
      <c r="D10" s="15" t="s">
        <v>9</v>
      </c>
      <c r="E10" s="92"/>
      <c r="F10" s="16">
        <v>1</v>
      </c>
      <c r="G10" s="60">
        <v>174</v>
      </c>
      <c r="H10" s="64" t="s">
        <v>157</v>
      </c>
      <c r="I10" s="16">
        <v>2</v>
      </c>
      <c r="J10" s="60">
        <v>197</v>
      </c>
      <c r="K10" s="18" t="s">
        <v>364</v>
      </c>
      <c r="L10" s="16">
        <v>3</v>
      </c>
      <c r="M10" s="60">
        <v>200</v>
      </c>
      <c r="N10" s="19" t="s">
        <v>159</v>
      </c>
      <c r="O10" s="16">
        <v>4</v>
      </c>
      <c r="P10" s="60">
        <v>217</v>
      </c>
      <c r="Q10" s="19" t="s">
        <v>161</v>
      </c>
      <c r="R10" s="16">
        <v>5</v>
      </c>
      <c r="S10" s="60">
        <v>221</v>
      </c>
      <c r="T10" s="19" t="s">
        <v>163</v>
      </c>
      <c r="U10" s="16">
        <v>6</v>
      </c>
      <c r="V10" s="60"/>
      <c r="W10" s="76"/>
      <c r="Y10" s="1" t="str">
        <f>"◆"&amp;C10&amp;D10</f>
        <v>◆小１男子１００ｍ</v>
      </c>
      <c r="Z10" s="86">
        <f>IF(G10="","",G10)</f>
        <v>174</v>
      </c>
    </row>
    <row r="11" spans="1:26" ht="13.5" customHeight="1">
      <c r="A11" s="12"/>
      <c r="B11" s="75"/>
      <c r="C11" s="20"/>
      <c r="D11" s="21"/>
      <c r="E11" s="93"/>
      <c r="F11" s="22"/>
      <c r="G11" s="23"/>
      <c r="H11" s="67" t="s">
        <v>85</v>
      </c>
      <c r="I11" s="22"/>
      <c r="J11" s="23"/>
      <c r="K11" s="24" t="s">
        <v>158</v>
      </c>
      <c r="L11" s="22"/>
      <c r="M11" s="23"/>
      <c r="N11" s="24" t="s">
        <v>160</v>
      </c>
      <c r="O11" s="22"/>
      <c r="P11" s="23"/>
      <c r="Q11" s="24" t="s">
        <v>162</v>
      </c>
      <c r="R11" s="22"/>
      <c r="S11" s="23"/>
      <c r="T11" s="24" t="s">
        <v>158</v>
      </c>
      <c r="U11" s="22"/>
      <c r="V11" s="23"/>
      <c r="W11" s="78"/>
      <c r="Z11" s="1" t="str">
        <f>IF(H10="","",H10&amp;"  "&amp;"("&amp;H11&amp;")")</f>
        <v>三谷健士  (熊本JAC)</v>
      </c>
    </row>
    <row r="12" spans="1:26" ht="13.5">
      <c r="A12" s="12"/>
      <c r="B12" s="90">
        <v>37415</v>
      </c>
      <c r="C12" s="14" t="s">
        <v>19</v>
      </c>
      <c r="D12" s="15" t="s">
        <v>9</v>
      </c>
      <c r="E12" s="92"/>
      <c r="F12" s="16">
        <v>1</v>
      </c>
      <c r="G12" s="60">
        <v>176</v>
      </c>
      <c r="H12" s="64" t="s">
        <v>164</v>
      </c>
      <c r="I12" s="16">
        <v>2</v>
      </c>
      <c r="J12" s="60">
        <v>176</v>
      </c>
      <c r="K12" s="18" t="s">
        <v>166</v>
      </c>
      <c r="L12" s="16">
        <v>3</v>
      </c>
      <c r="M12" s="60">
        <v>177</v>
      </c>
      <c r="N12" s="19" t="s">
        <v>167</v>
      </c>
      <c r="O12" s="16">
        <v>4</v>
      </c>
      <c r="P12" s="60">
        <v>178</v>
      </c>
      <c r="Q12" s="19" t="s">
        <v>168</v>
      </c>
      <c r="R12" s="16">
        <v>5</v>
      </c>
      <c r="S12" s="60">
        <v>188</v>
      </c>
      <c r="T12" s="19" t="s">
        <v>170</v>
      </c>
      <c r="U12" s="16">
        <v>6</v>
      </c>
      <c r="V12" s="60">
        <v>200</v>
      </c>
      <c r="W12" s="76" t="s">
        <v>172</v>
      </c>
      <c r="Y12" s="1" t="str">
        <f>"◆"&amp;C12&amp;D12</f>
        <v>◆小２男子１００ｍ</v>
      </c>
      <c r="Z12" s="86">
        <f>IF(G12="","",G12)</f>
        <v>176</v>
      </c>
    </row>
    <row r="13" spans="1:26" ht="13.5" customHeight="1">
      <c r="A13" s="12"/>
      <c r="B13" s="91"/>
      <c r="C13" s="20"/>
      <c r="D13" s="21"/>
      <c r="E13" s="93"/>
      <c r="F13" s="22"/>
      <c r="G13" s="23"/>
      <c r="H13" s="67" t="s">
        <v>165</v>
      </c>
      <c r="I13" s="22"/>
      <c r="J13" s="23"/>
      <c r="K13" s="24" t="s">
        <v>85</v>
      </c>
      <c r="L13" s="22"/>
      <c r="M13" s="23"/>
      <c r="N13" s="24" t="s">
        <v>85</v>
      </c>
      <c r="O13" s="22"/>
      <c r="P13" s="23"/>
      <c r="Q13" s="24" t="s">
        <v>169</v>
      </c>
      <c r="R13" s="22"/>
      <c r="S13" s="23"/>
      <c r="T13" s="24" t="s">
        <v>165</v>
      </c>
      <c r="U13" s="22"/>
      <c r="V13" s="23"/>
      <c r="W13" s="78" t="s">
        <v>171</v>
      </c>
      <c r="Z13" s="1" t="str">
        <f>IF(H12="","",H12&amp;"  "&amp;"("&amp;H13&amp;")")</f>
        <v>北里海渡  (日吉東)</v>
      </c>
    </row>
    <row r="14" spans="1:26" ht="13.5">
      <c r="A14" s="12"/>
      <c r="B14" s="94">
        <v>37415</v>
      </c>
      <c r="C14" s="14" t="s">
        <v>20</v>
      </c>
      <c r="D14" s="15" t="s">
        <v>9</v>
      </c>
      <c r="E14" s="95"/>
      <c r="F14" s="16">
        <v>1</v>
      </c>
      <c r="G14" s="60">
        <v>150</v>
      </c>
      <c r="H14" s="64" t="s">
        <v>173</v>
      </c>
      <c r="I14" s="16">
        <v>2</v>
      </c>
      <c r="J14" s="60">
        <v>154</v>
      </c>
      <c r="K14" s="18" t="s">
        <v>175</v>
      </c>
      <c r="L14" s="16">
        <v>3</v>
      </c>
      <c r="M14" s="60">
        <v>155</v>
      </c>
      <c r="N14" s="19" t="s">
        <v>177</v>
      </c>
      <c r="O14" s="16">
        <v>4</v>
      </c>
      <c r="P14" s="60">
        <v>165</v>
      </c>
      <c r="Q14" s="19" t="s">
        <v>178</v>
      </c>
      <c r="R14" s="16">
        <v>5</v>
      </c>
      <c r="S14" s="60">
        <v>168</v>
      </c>
      <c r="T14" s="19" t="s">
        <v>180</v>
      </c>
      <c r="U14" s="16">
        <v>6</v>
      </c>
      <c r="V14" s="60">
        <v>180</v>
      </c>
      <c r="W14" s="76" t="s">
        <v>182</v>
      </c>
      <c r="Y14" s="1" t="str">
        <f>"◆"&amp;C14&amp;D14</f>
        <v>◆小３男子１００ｍ</v>
      </c>
      <c r="Z14" s="86">
        <f>IF(G14="","",G14)</f>
        <v>150</v>
      </c>
    </row>
    <row r="15" spans="1:26" ht="13.5" customHeight="1">
      <c r="A15" s="12"/>
      <c r="B15" s="94"/>
      <c r="C15" s="20"/>
      <c r="D15" s="21"/>
      <c r="E15" s="95"/>
      <c r="F15" s="22"/>
      <c r="G15" s="23"/>
      <c r="H15" s="24" t="s">
        <v>174</v>
      </c>
      <c r="I15" s="22"/>
      <c r="J15" s="23"/>
      <c r="K15" s="24" t="s">
        <v>176</v>
      </c>
      <c r="L15" s="22"/>
      <c r="M15" s="23"/>
      <c r="N15" s="24" t="s">
        <v>174</v>
      </c>
      <c r="O15" s="22"/>
      <c r="P15" s="23"/>
      <c r="Q15" s="24" t="s">
        <v>179</v>
      </c>
      <c r="R15" s="22"/>
      <c r="S15" s="23"/>
      <c r="T15" s="24" t="s">
        <v>181</v>
      </c>
      <c r="U15" s="22"/>
      <c r="V15" s="23"/>
      <c r="W15" s="78" t="s">
        <v>85</v>
      </c>
      <c r="Z15" s="1" t="str">
        <f>IF(H14="","",H14&amp;"  "&amp;"("&amp;H15&amp;")")</f>
        <v>幸村康平  (八代KAC)</v>
      </c>
    </row>
    <row r="16" spans="1:26" ht="13.5">
      <c r="A16" s="12"/>
      <c r="B16" s="94">
        <v>37415</v>
      </c>
      <c r="C16" s="14" t="s">
        <v>17</v>
      </c>
      <c r="D16" s="15" t="s">
        <v>27</v>
      </c>
      <c r="E16" s="95"/>
      <c r="F16" s="16">
        <v>1</v>
      </c>
      <c r="G16" s="60">
        <v>150</v>
      </c>
      <c r="H16" s="64" t="s">
        <v>205</v>
      </c>
      <c r="I16" s="16">
        <v>2</v>
      </c>
      <c r="J16" s="60">
        <v>157</v>
      </c>
      <c r="K16" s="18" t="s">
        <v>206</v>
      </c>
      <c r="L16" s="16">
        <v>3</v>
      </c>
      <c r="M16" s="60">
        <v>160</v>
      </c>
      <c r="N16" s="19" t="s">
        <v>208</v>
      </c>
      <c r="O16" s="16">
        <v>4</v>
      </c>
      <c r="P16" s="60">
        <v>163</v>
      </c>
      <c r="Q16" s="19" t="s">
        <v>209</v>
      </c>
      <c r="R16" s="16">
        <v>5</v>
      </c>
      <c r="S16" s="60">
        <v>167</v>
      </c>
      <c r="T16" s="19" t="s">
        <v>365</v>
      </c>
      <c r="U16" s="16">
        <v>6</v>
      </c>
      <c r="V16" s="60">
        <v>168</v>
      </c>
      <c r="W16" s="76" t="s">
        <v>366</v>
      </c>
      <c r="Y16" s="1" t="str">
        <f>"◆"&amp;C16&amp;D16</f>
        <v>◆小４男子１００ｍ</v>
      </c>
      <c r="Z16" s="86">
        <f>IF(G16="","",G16)</f>
        <v>150</v>
      </c>
    </row>
    <row r="17" spans="1:26" ht="13.5" customHeight="1">
      <c r="A17" s="12"/>
      <c r="B17" s="94"/>
      <c r="C17" s="20"/>
      <c r="D17" s="21"/>
      <c r="E17" s="95"/>
      <c r="F17" s="22"/>
      <c r="G17" s="23"/>
      <c r="H17" s="24" t="s">
        <v>92</v>
      </c>
      <c r="I17" s="22"/>
      <c r="J17" s="23"/>
      <c r="K17" s="24" t="s">
        <v>207</v>
      </c>
      <c r="L17" s="22"/>
      <c r="M17" s="23"/>
      <c r="N17" s="24" t="s">
        <v>144</v>
      </c>
      <c r="O17" s="22"/>
      <c r="P17" s="23"/>
      <c r="Q17" s="24" t="s">
        <v>85</v>
      </c>
      <c r="R17" s="22"/>
      <c r="S17" s="23"/>
      <c r="T17" s="24" t="s">
        <v>169</v>
      </c>
      <c r="U17" s="22"/>
      <c r="V17" s="23"/>
      <c r="W17" s="78" t="s">
        <v>85</v>
      </c>
      <c r="Z17" s="1" t="str">
        <f>IF(H16="","",H16&amp;"  "&amp;"("&amp;H17&amp;")")</f>
        <v>益崎大暉  (KURS)</v>
      </c>
    </row>
    <row r="18" spans="1:26" ht="13.5">
      <c r="A18" s="12"/>
      <c r="B18" s="90">
        <v>37415</v>
      </c>
      <c r="C18" s="14" t="s">
        <v>21</v>
      </c>
      <c r="D18" s="15" t="s">
        <v>27</v>
      </c>
      <c r="E18" s="92"/>
      <c r="F18" s="16">
        <v>1</v>
      </c>
      <c r="G18" s="60">
        <v>148</v>
      </c>
      <c r="H18" s="64" t="s">
        <v>212</v>
      </c>
      <c r="I18" s="16">
        <v>2</v>
      </c>
      <c r="J18" s="60">
        <v>150</v>
      </c>
      <c r="K18" s="18" t="s">
        <v>214</v>
      </c>
      <c r="L18" s="16">
        <v>3</v>
      </c>
      <c r="M18" s="60">
        <v>150</v>
      </c>
      <c r="N18" s="19" t="s">
        <v>215</v>
      </c>
      <c r="O18" s="16">
        <v>4</v>
      </c>
      <c r="P18" s="60">
        <v>160</v>
      </c>
      <c r="Q18" s="19" t="s">
        <v>216</v>
      </c>
      <c r="R18" s="16">
        <v>5</v>
      </c>
      <c r="S18" s="60">
        <v>167</v>
      </c>
      <c r="T18" s="19" t="s">
        <v>210</v>
      </c>
      <c r="U18" s="16">
        <v>6</v>
      </c>
      <c r="V18" s="60">
        <v>213</v>
      </c>
      <c r="W18" s="76" t="s">
        <v>211</v>
      </c>
      <c r="Y18" s="1" t="str">
        <f>"◆"&amp;C18&amp;D18</f>
        <v>◆小５男子１００ｍ</v>
      </c>
      <c r="Z18" s="86">
        <f>IF(G18="","",G18)</f>
        <v>148</v>
      </c>
    </row>
    <row r="19" spans="1:26" ht="13.5" customHeight="1">
      <c r="A19" s="12"/>
      <c r="B19" s="91"/>
      <c r="C19" s="20"/>
      <c r="D19" s="21"/>
      <c r="E19" s="93"/>
      <c r="F19" s="22"/>
      <c r="G19" s="23"/>
      <c r="H19" s="77" t="s">
        <v>213</v>
      </c>
      <c r="I19" s="22"/>
      <c r="J19" s="23"/>
      <c r="K19" s="24" t="s">
        <v>142</v>
      </c>
      <c r="L19" s="22"/>
      <c r="M19" s="23"/>
      <c r="N19" s="24" t="s">
        <v>169</v>
      </c>
      <c r="O19" s="22"/>
      <c r="P19" s="23"/>
      <c r="Q19" s="24" t="s">
        <v>213</v>
      </c>
      <c r="R19" s="22"/>
      <c r="S19" s="23"/>
      <c r="T19" s="24" t="s">
        <v>144</v>
      </c>
      <c r="U19" s="22"/>
      <c r="V19" s="23"/>
      <c r="W19" s="78" t="s">
        <v>144</v>
      </c>
      <c r="Z19" s="1" t="str">
        <f>IF(H18="","",H18&amp;"  "&amp;"("&amp;H19&amp;")")</f>
        <v>原野晴也  (熊本東陸上クラブ)</v>
      </c>
    </row>
    <row r="20" spans="1:26" ht="13.5">
      <c r="A20" s="12"/>
      <c r="B20" s="94">
        <v>37415</v>
      </c>
      <c r="C20" s="14" t="s">
        <v>22</v>
      </c>
      <c r="D20" s="15" t="s">
        <v>26</v>
      </c>
      <c r="E20" s="95"/>
      <c r="F20" s="16">
        <v>1</v>
      </c>
      <c r="G20" s="60">
        <v>139</v>
      </c>
      <c r="H20" s="64" t="s">
        <v>232</v>
      </c>
      <c r="I20" s="16">
        <v>2</v>
      </c>
      <c r="J20" s="60">
        <v>140</v>
      </c>
      <c r="K20" s="18" t="s">
        <v>233</v>
      </c>
      <c r="L20" s="16">
        <v>3</v>
      </c>
      <c r="M20" s="60">
        <v>141</v>
      </c>
      <c r="N20" s="19" t="s">
        <v>234</v>
      </c>
      <c r="O20" s="16">
        <v>3</v>
      </c>
      <c r="P20" s="60">
        <v>141</v>
      </c>
      <c r="Q20" s="19" t="s">
        <v>235</v>
      </c>
      <c r="R20" s="16">
        <v>5</v>
      </c>
      <c r="S20" s="60">
        <v>144</v>
      </c>
      <c r="T20" s="19" t="s">
        <v>236</v>
      </c>
      <c r="U20" s="16">
        <v>6</v>
      </c>
      <c r="V20" s="60">
        <v>145</v>
      </c>
      <c r="W20" s="76" t="s">
        <v>238</v>
      </c>
      <c r="Y20" s="1" t="str">
        <f>"◆"&amp;C20&amp;D20</f>
        <v>◆小６男子１００ｍ</v>
      </c>
      <c r="Z20" s="86">
        <f>IF(G20="","",G20)</f>
        <v>139</v>
      </c>
    </row>
    <row r="21" spans="1:26" ht="13.5" customHeight="1">
      <c r="A21" s="12"/>
      <c r="B21" s="94"/>
      <c r="C21" s="20"/>
      <c r="D21" s="21"/>
      <c r="E21" s="95"/>
      <c r="F21" s="22"/>
      <c r="G21" s="23"/>
      <c r="H21" s="67" t="s">
        <v>85</v>
      </c>
      <c r="I21" s="22"/>
      <c r="J21" s="23"/>
      <c r="K21" s="67" t="s">
        <v>85</v>
      </c>
      <c r="L21" s="22"/>
      <c r="M21" s="23"/>
      <c r="N21" s="67" t="s">
        <v>174</v>
      </c>
      <c r="O21" s="22"/>
      <c r="P21" s="23"/>
      <c r="Q21" s="67" t="s">
        <v>85</v>
      </c>
      <c r="R21" s="22"/>
      <c r="S21" s="23"/>
      <c r="T21" s="77" t="s">
        <v>237</v>
      </c>
      <c r="U21" s="22"/>
      <c r="V21" s="23"/>
      <c r="W21" s="78" t="s">
        <v>239</v>
      </c>
      <c r="Z21" s="1" t="str">
        <f>IF(H20="","",H20&amp;"  "&amp;"("&amp;H21&amp;")")</f>
        <v>坂井駿  (熊本JAC)</v>
      </c>
    </row>
    <row r="22" spans="1:26" ht="13.5">
      <c r="A22" s="12"/>
      <c r="B22" s="94">
        <v>37415</v>
      </c>
      <c r="C22" s="14" t="s">
        <v>23</v>
      </c>
      <c r="D22" s="15" t="s">
        <v>9</v>
      </c>
      <c r="E22" s="95"/>
      <c r="F22" s="16">
        <v>1</v>
      </c>
      <c r="G22" s="60">
        <v>131</v>
      </c>
      <c r="H22" s="64" t="s">
        <v>240</v>
      </c>
      <c r="I22" s="16">
        <v>2</v>
      </c>
      <c r="J22" s="60">
        <v>132</v>
      </c>
      <c r="K22" s="18" t="s">
        <v>241</v>
      </c>
      <c r="L22" s="16">
        <v>3</v>
      </c>
      <c r="M22" s="60">
        <v>134</v>
      </c>
      <c r="N22" s="19" t="s">
        <v>243</v>
      </c>
      <c r="O22" s="16">
        <v>4</v>
      </c>
      <c r="P22" s="60">
        <v>135</v>
      </c>
      <c r="Q22" s="19" t="s">
        <v>245</v>
      </c>
      <c r="R22" s="16">
        <v>5</v>
      </c>
      <c r="S22" s="60">
        <v>136</v>
      </c>
      <c r="T22" s="19" t="s">
        <v>246</v>
      </c>
      <c r="U22" s="16">
        <v>6</v>
      </c>
      <c r="V22" s="60">
        <v>137</v>
      </c>
      <c r="W22" s="76" t="s">
        <v>247</v>
      </c>
      <c r="Y22" s="1" t="str">
        <f>"◆"&amp;C22&amp;D22</f>
        <v>◆中１男子１００ｍ</v>
      </c>
      <c r="Z22" s="86">
        <f>IF(G22="","",G22)</f>
        <v>131</v>
      </c>
    </row>
    <row r="23" spans="1:26" ht="13.5" customHeight="1">
      <c r="A23" s="12"/>
      <c r="B23" s="94"/>
      <c r="C23" s="20"/>
      <c r="D23" s="21"/>
      <c r="E23" s="95"/>
      <c r="F23" s="22"/>
      <c r="G23" s="23"/>
      <c r="H23" s="67" t="s">
        <v>121</v>
      </c>
      <c r="I23" s="22"/>
      <c r="J23" s="23"/>
      <c r="K23" s="24" t="s">
        <v>242</v>
      </c>
      <c r="L23" s="22"/>
      <c r="M23" s="23"/>
      <c r="N23" s="24" t="s">
        <v>244</v>
      </c>
      <c r="O23" s="22"/>
      <c r="P23" s="23"/>
      <c r="Q23" s="24" t="s">
        <v>109</v>
      </c>
      <c r="R23" s="22"/>
      <c r="S23" s="23"/>
      <c r="T23" s="24" t="s">
        <v>109</v>
      </c>
      <c r="U23" s="22"/>
      <c r="V23" s="23"/>
      <c r="W23" s="78" t="s">
        <v>248</v>
      </c>
      <c r="Z23" s="1" t="str">
        <f>IF(H22="","",H22&amp;"  "&amp;"("&amp;H23&amp;")")</f>
        <v>田中宥人  (錦ヶ丘)</v>
      </c>
    </row>
    <row r="24" spans="1:26" ht="13.5">
      <c r="A24" s="12"/>
      <c r="B24" s="90">
        <v>37415</v>
      </c>
      <c r="C24" s="14" t="s">
        <v>24</v>
      </c>
      <c r="D24" s="15" t="s">
        <v>9</v>
      </c>
      <c r="E24" s="92"/>
      <c r="F24" s="16">
        <v>1</v>
      </c>
      <c r="G24" s="60">
        <v>117</v>
      </c>
      <c r="H24" s="64" t="s">
        <v>282</v>
      </c>
      <c r="I24" s="16">
        <v>2</v>
      </c>
      <c r="J24" s="60">
        <v>123</v>
      </c>
      <c r="K24" s="18" t="s">
        <v>284</v>
      </c>
      <c r="L24" s="16">
        <v>2</v>
      </c>
      <c r="M24" s="60">
        <v>123</v>
      </c>
      <c r="N24" s="19" t="s">
        <v>285</v>
      </c>
      <c r="O24" s="16">
        <v>4</v>
      </c>
      <c r="P24" s="60">
        <v>130</v>
      </c>
      <c r="Q24" s="19" t="s">
        <v>286</v>
      </c>
      <c r="R24" s="16">
        <v>5</v>
      </c>
      <c r="S24" s="60">
        <v>133</v>
      </c>
      <c r="T24" s="19" t="s">
        <v>287</v>
      </c>
      <c r="U24" s="16">
        <v>6</v>
      </c>
      <c r="V24" s="60">
        <v>134</v>
      </c>
      <c r="W24" s="76" t="s">
        <v>288</v>
      </c>
      <c r="Y24" s="1" t="str">
        <f>"◆"&amp;C24&amp;D24</f>
        <v>◆中２男子１００ｍ</v>
      </c>
      <c r="Z24" s="86">
        <f>IF(G24="","",G24)</f>
        <v>117</v>
      </c>
    </row>
    <row r="25" spans="1:26" ht="13.5" customHeight="1">
      <c r="A25" s="12"/>
      <c r="B25" s="91"/>
      <c r="C25" s="20"/>
      <c r="D25" s="21"/>
      <c r="E25" s="93"/>
      <c r="F25" s="22"/>
      <c r="G25" s="23"/>
      <c r="H25" s="67" t="s">
        <v>283</v>
      </c>
      <c r="I25" s="22"/>
      <c r="J25" s="23"/>
      <c r="K25" s="24" t="s">
        <v>220</v>
      </c>
      <c r="L25" s="22"/>
      <c r="M25" s="23"/>
      <c r="N25" s="24" t="s">
        <v>220</v>
      </c>
      <c r="O25" s="22"/>
      <c r="P25" s="23"/>
      <c r="Q25" s="24" t="s">
        <v>152</v>
      </c>
      <c r="R25" s="22"/>
      <c r="S25" s="23"/>
      <c r="T25" s="24" t="s">
        <v>103</v>
      </c>
      <c r="U25" s="22"/>
      <c r="V25" s="23"/>
      <c r="W25" s="78" t="s">
        <v>103</v>
      </c>
      <c r="Z25" s="1" t="str">
        <f>IF(H24="","",H24&amp;"  "&amp;"("&amp;H25&amp;")")</f>
        <v>松本武洋  (鹿南)</v>
      </c>
    </row>
    <row r="26" spans="1:26" ht="13.5">
      <c r="A26" s="12"/>
      <c r="B26" s="94">
        <v>37415</v>
      </c>
      <c r="C26" s="14" t="s">
        <v>25</v>
      </c>
      <c r="D26" s="15" t="s">
        <v>9</v>
      </c>
      <c r="E26" s="95"/>
      <c r="F26" s="16">
        <v>1</v>
      </c>
      <c r="G26" s="60">
        <v>114</v>
      </c>
      <c r="H26" s="64" t="s">
        <v>289</v>
      </c>
      <c r="I26" s="16">
        <v>2</v>
      </c>
      <c r="J26" s="60">
        <v>115</v>
      </c>
      <c r="K26" s="18" t="s">
        <v>290</v>
      </c>
      <c r="L26" s="16">
        <v>3</v>
      </c>
      <c r="M26" s="60">
        <v>121</v>
      </c>
      <c r="N26" s="19" t="s">
        <v>292</v>
      </c>
      <c r="O26" s="16">
        <v>4</v>
      </c>
      <c r="P26" s="60">
        <v>124</v>
      </c>
      <c r="Q26" s="19" t="s">
        <v>293</v>
      </c>
      <c r="R26" s="16">
        <v>5</v>
      </c>
      <c r="S26" s="60">
        <v>128</v>
      </c>
      <c r="T26" s="19" t="s">
        <v>367</v>
      </c>
      <c r="U26" s="16">
        <v>6</v>
      </c>
      <c r="V26" s="60">
        <v>137</v>
      </c>
      <c r="W26" s="79" t="s">
        <v>294</v>
      </c>
      <c r="Y26" s="1" t="str">
        <f>"◆"&amp;C26&amp;D26</f>
        <v>◆中３男子１００ｍ</v>
      </c>
      <c r="Z26" s="86">
        <f>IF(G26="","",G26)</f>
        <v>114</v>
      </c>
    </row>
    <row r="27" spans="1:26" ht="13.5" customHeight="1">
      <c r="A27" s="12"/>
      <c r="B27" s="94"/>
      <c r="C27" s="20"/>
      <c r="D27" s="21"/>
      <c r="E27" s="95"/>
      <c r="F27" s="22"/>
      <c r="G27" s="23"/>
      <c r="H27" s="67" t="s">
        <v>220</v>
      </c>
      <c r="I27" s="22"/>
      <c r="J27" s="23"/>
      <c r="K27" s="24" t="s">
        <v>291</v>
      </c>
      <c r="L27" s="22"/>
      <c r="M27" s="23"/>
      <c r="N27" s="24" t="s">
        <v>152</v>
      </c>
      <c r="O27" s="22"/>
      <c r="P27" s="23"/>
      <c r="Q27" s="24" t="s">
        <v>109</v>
      </c>
      <c r="R27" s="22"/>
      <c r="S27" s="23"/>
      <c r="T27" s="24" t="s">
        <v>121</v>
      </c>
      <c r="U27" s="22"/>
      <c r="V27" s="23"/>
      <c r="W27" s="78" t="s">
        <v>103</v>
      </c>
      <c r="Z27" s="1" t="str">
        <f>IF(H26="","",H26&amp;"  "&amp;"("&amp;H27&amp;")")</f>
        <v>赤崎拓真  (託麻)</v>
      </c>
    </row>
    <row r="28" spans="1:26" ht="13.5">
      <c r="A28" s="12"/>
      <c r="B28" s="94">
        <v>37415</v>
      </c>
      <c r="C28" s="14" t="s">
        <v>66</v>
      </c>
      <c r="D28" s="15" t="s">
        <v>27</v>
      </c>
      <c r="E28" s="95"/>
      <c r="F28" s="16">
        <v>1</v>
      </c>
      <c r="G28" s="60"/>
      <c r="H28" s="64"/>
      <c r="I28" s="16">
        <v>2</v>
      </c>
      <c r="J28" s="60"/>
      <c r="K28" s="18"/>
      <c r="L28" s="16">
        <v>3</v>
      </c>
      <c r="M28" s="60"/>
      <c r="N28" s="19"/>
      <c r="O28" s="16">
        <v>4</v>
      </c>
      <c r="P28" s="60"/>
      <c r="Q28" s="19"/>
      <c r="R28" s="16">
        <v>5</v>
      </c>
      <c r="S28" s="60"/>
      <c r="T28" s="19"/>
      <c r="U28" s="16">
        <v>6</v>
      </c>
      <c r="V28" s="60"/>
      <c r="W28" s="76"/>
      <c r="Y28" s="1" t="str">
        <f>"◆"&amp;C28&amp;D28</f>
        <v>◆高校男子１００ｍ</v>
      </c>
      <c r="Z28" s="86">
        <f>IF(G28="","",G28)</f>
      </c>
    </row>
    <row r="29" spans="1:26" ht="13.5" customHeight="1">
      <c r="A29" s="12"/>
      <c r="B29" s="94"/>
      <c r="C29" s="20"/>
      <c r="D29" s="21"/>
      <c r="E29" s="95"/>
      <c r="F29" s="22"/>
      <c r="G29" s="23"/>
      <c r="H29" s="67"/>
      <c r="I29" s="22"/>
      <c r="J29" s="23"/>
      <c r="K29" s="24"/>
      <c r="L29" s="22"/>
      <c r="M29" s="23"/>
      <c r="N29" s="24"/>
      <c r="O29" s="22"/>
      <c r="P29" s="23"/>
      <c r="Q29" s="24"/>
      <c r="R29" s="22"/>
      <c r="S29" s="23"/>
      <c r="T29" s="24"/>
      <c r="U29" s="22"/>
      <c r="V29" s="23"/>
      <c r="W29" s="78"/>
      <c r="Z29" s="1">
        <f>IF(H28="","",H28&amp;"  "&amp;"("&amp;H29&amp;")")</f>
      </c>
    </row>
    <row r="30" spans="1:26" ht="13.5">
      <c r="A30" s="12"/>
      <c r="B30" s="94">
        <v>37415</v>
      </c>
      <c r="C30" s="14" t="s">
        <v>28</v>
      </c>
      <c r="D30" s="15" t="s">
        <v>47</v>
      </c>
      <c r="E30" s="95"/>
      <c r="F30" s="16">
        <v>1</v>
      </c>
      <c r="G30" s="60">
        <v>122</v>
      </c>
      <c r="H30" s="64" t="s">
        <v>295</v>
      </c>
      <c r="I30" s="16">
        <v>2</v>
      </c>
      <c r="J30" s="60">
        <v>131</v>
      </c>
      <c r="K30" s="18" t="s">
        <v>296</v>
      </c>
      <c r="L30" s="16">
        <v>3</v>
      </c>
      <c r="M30" s="60"/>
      <c r="N30" s="19"/>
      <c r="O30" s="16">
        <v>4</v>
      </c>
      <c r="P30" s="60"/>
      <c r="Q30" s="19"/>
      <c r="R30" s="16">
        <v>5</v>
      </c>
      <c r="S30" s="60"/>
      <c r="T30" s="19"/>
      <c r="U30" s="16">
        <v>6</v>
      </c>
      <c r="V30" s="60"/>
      <c r="W30" s="76"/>
      <c r="Y30" s="1" t="str">
        <f>"◆"&amp;C30&amp;D30</f>
        <v>◆一般男子１００ｍ</v>
      </c>
      <c r="Z30" s="86">
        <f>IF(G30="","",G30)</f>
        <v>122</v>
      </c>
    </row>
    <row r="31" spans="1:26" ht="13.5" customHeight="1" thickBot="1">
      <c r="A31" s="12"/>
      <c r="B31" s="94"/>
      <c r="C31" s="35"/>
      <c r="D31" s="36"/>
      <c r="E31" s="98"/>
      <c r="F31" s="37"/>
      <c r="G31" s="38"/>
      <c r="H31" s="87" t="s">
        <v>237</v>
      </c>
      <c r="I31" s="37"/>
      <c r="J31" s="38"/>
      <c r="K31" s="39" t="s">
        <v>297</v>
      </c>
      <c r="L31" s="37"/>
      <c r="M31" s="38"/>
      <c r="N31" s="39"/>
      <c r="O31" s="37"/>
      <c r="P31" s="38"/>
      <c r="Q31" s="39"/>
      <c r="R31" s="37"/>
      <c r="S31" s="38"/>
      <c r="T31" s="39"/>
      <c r="U31" s="37"/>
      <c r="V31" s="38"/>
      <c r="W31" s="80"/>
      <c r="Z31" s="1" t="str">
        <f>IF(H30="","",H30&amp;"  "&amp;"("&amp;H31&amp;")")</f>
        <v>森敦  (こどもLECセンター)</v>
      </c>
    </row>
    <row r="32" spans="1:26" ht="13.5">
      <c r="A32" s="12"/>
      <c r="B32" s="94">
        <v>37415</v>
      </c>
      <c r="C32" s="14" t="s">
        <v>18</v>
      </c>
      <c r="D32" s="15" t="s">
        <v>29</v>
      </c>
      <c r="E32" s="95"/>
      <c r="F32" s="30">
        <v>1</v>
      </c>
      <c r="G32" s="62"/>
      <c r="H32" s="65"/>
      <c r="I32" s="30">
        <v>2</v>
      </c>
      <c r="J32" s="62"/>
      <c r="K32" s="57"/>
      <c r="L32" s="30">
        <v>3</v>
      </c>
      <c r="M32" s="62"/>
      <c r="N32" s="34"/>
      <c r="O32" s="30">
        <v>4</v>
      </c>
      <c r="P32" s="62"/>
      <c r="Q32" s="34"/>
      <c r="R32" s="30">
        <v>5</v>
      </c>
      <c r="S32" s="62"/>
      <c r="T32" s="34"/>
      <c r="U32" s="30">
        <v>6</v>
      </c>
      <c r="V32" s="62"/>
      <c r="W32" s="81"/>
      <c r="Y32" s="1" t="str">
        <f>"◆"&amp;C32&amp;D32</f>
        <v>◆小１男子８００ｍ</v>
      </c>
      <c r="Z32" s="86">
        <f>IF(G32="","",G32)</f>
      </c>
    </row>
    <row r="33" spans="1:26" ht="13.5" customHeight="1">
      <c r="A33" s="12"/>
      <c r="B33" s="94"/>
      <c r="C33" s="20"/>
      <c r="D33" s="21"/>
      <c r="E33" s="95"/>
      <c r="F33" s="22"/>
      <c r="G33" s="23"/>
      <c r="H33" s="67"/>
      <c r="I33" s="22"/>
      <c r="J33" s="23"/>
      <c r="K33" s="24"/>
      <c r="L33" s="22"/>
      <c r="M33" s="23"/>
      <c r="N33" s="24"/>
      <c r="O33" s="22"/>
      <c r="P33" s="23"/>
      <c r="Q33" s="24"/>
      <c r="R33" s="22"/>
      <c r="S33" s="23"/>
      <c r="T33" s="24"/>
      <c r="U33" s="22"/>
      <c r="V33" s="23"/>
      <c r="W33" s="78"/>
      <c r="Z33" s="1">
        <f>IF(H32="","",H32&amp;"  "&amp;"("&amp;H33&amp;")")</f>
      </c>
    </row>
    <row r="34" spans="1:26" ht="13.5">
      <c r="A34" s="12"/>
      <c r="B34" s="94">
        <v>37415</v>
      </c>
      <c r="C34" s="14" t="s">
        <v>19</v>
      </c>
      <c r="D34" s="15" t="s">
        <v>29</v>
      </c>
      <c r="E34" s="95"/>
      <c r="F34" s="16">
        <v>1</v>
      </c>
      <c r="G34" s="60">
        <v>3044</v>
      </c>
      <c r="H34" s="64" t="s">
        <v>183</v>
      </c>
      <c r="I34" s="16">
        <v>2</v>
      </c>
      <c r="J34" s="60">
        <v>3077</v>
      </c>
      <c r="K34" s="18" t="s">
        <v>189</v>
      </c>
      <c r="L34" s="16">
        <v>3</v>
      </c>
      <c r="M34" s="60"/>
      <c r="N34" s="19"/>
      <c r="O34" s="16">
        <v>4</v>
      </c>
      <c r="P34" s="60"/>
      <c r="Q34" s="19"/>
      <c r="R34" s="16">
        <v>5</v>
      </c>
      <c r="S34" s="60"/>
      <c r="T34" s="19" t="s">
        <v>217</v>
      </c>
      <c r="U34" s="16">
        <v>6</v>
      </c>
      <c r="V34" s="60"/>
      <c r="W34" s="76"/>
      <c r="Y34" s="1" t="str">
        <f>"◆"&amp;C34&amp;D34</f>
        <v>◆小２男子８００ｍ</v>
      </c>
      <c r="Z34" s="86">
        <f>IF(G34="","",G34)</f>
        <v>3044</v>
      </c>
    </row>
    <row r="35" spans="1:26" ht="13.5" customHeight="1">
      <c r="A35" s="12"/>
      <c r="B35" s="94"/>
      <c r="C35" s="20"/>
      <c r="D35" s="21"/>
      <c r="E35" s="95"/>
      <c r="F35" s="22"/>
      <c r="G35" s="23"/>
      <c r="H35" s="67" t="s">
        <v>71</v>
      </c>
      <c r="I35" s="22"/>
      <c r="J35" s="23"/>
      <c r="K35" s="24" t="s">
        <v>71</v>
      </c>
      <c r="L35" s="22"/>
      <c r="M35" s="23"/>
      <c r="N35" s="24"/>
      <c r="O35" s="22"/>
      <c r="P35" s="23"/>
      <c r="Q35" s="24"/>
      <c r="R35" s="22"/>
      <c r="S35" s="23"/>
      <c r="T35" s="24"/>
      <c r="U35" s="22"/>
      <c r="V35" s="23"/>
      <c r="W35" s="78"/>
      <c r="Z35" s="1" t="str">
        <f>IF(H34="","",H34&amp;"  "&amp;"("&amp;H35&amp;")")</f>
        <v>田尻悠成  (不知火JRC)</v>
      </c>
    </row>
    <row r="36" spans="1:26" ht="13.5">
      <c r="A36" s="12"/>
      <c r="B36" s="94">
        <v>37415</v>
      </c>
      <c r="C36" s="14" t="s">
        <v>20</v>
      </c>
      <c r="D36" s="15" t="s">
        <v>29</v>
      </c>
      <c r="E36" s="95"/>
      <c r="F36" s="16">
        <v>1</v>
      </c>
      <c r="G36" s="60">
        <v>2514</v>
      </c>
      <c r="H36" s="64" t="s">
        <v>184</v>
      </c>
      <c r="I36" s="16">
        <v>2</v>
      </c>
      <c r="J36" s="60"/>
      <c r="K36" s="18"/>
      <c r="L36" s="16">
        <v>3</v>
      </c>
      <c r="M36" s="60"/>
      <c r="N36" s="19"/>
      <c r="O36" s="16">
        <v>4</v>
      </c>
      <c r="P36" s="60"/>
      <c r="Q36" s="19"/>
      <c r="R36" s="16">
        <v>5</v>
      </c>
      <c r="S36" s="60"/>
      <c r="T36" s="19"/>
      <c r="U36" s="16">
        <v>6</v>
      </c>
      <c r="V36" s="60"/>
      <c r="W36" s="76"/>
      <c r="Y36" s="1" t="str">
        <f>"◆"&amp;C36&amp;D36</f>
        <v>◆小３男子８００ｍ</v>
      </c>
      <c r="Z36" s="86">
        <f>IF(G36="","",G36)</f>
        <v>2514</v>
      </c>
    </row>
    <row r="37" spans="1:26" ht="13.5" customHeight="1">
      <c r="A37" s="12"/>
      <c r="B37" s="94"/>
      <c r="C37" s="20"/>
      <c r="D37" s="21"/>
      <c r="E37" s="95"/>
      <c r="F37" s="22"/>
      <c r="G37" s="23"/>
      <c r="H37" s="67" t="s">
        <v>71</v>
      </c>
      <c r="I37" s="22"/>
      <c r="J37" s="23"/>
      <c r="K37" s="24"/>
      <c r="L37" s="22"/>
      <c r="M37" s="23"/>
      <c r="N37" s="24"/>
      <c r="O37" s="22"/>
      <c r="P37" s="23"/>
      <c r="Q37" s="24"/>
      <c r="R37" s="22"/>
      <c r="S37" s="23"/>
      <c r="T37" s="24"/>
      <c r="U37" s="22"/>
      <c r="V37" s="23"/>
      <c r="W37" s="78"/>
      <c r="Z37" s="1" t="str">
        <f>IF(H36="","",H36&amp;"  "&amp;"("&amp;H37&amp;")")</f>
        <v>中川達也  (不知火JRC)</v>
      </c>
    </row>
    <row r="38" spans="1:26" ht="13.5">
      <c r="A38" s="12"/>
      <c r="B38" s="94">
        <v>37415</v>
      </c>
      <c r="C38" s="14" t="s">
        <v>17</v>
      </c>
      <c r="D38" s="15" t="s">
        <v>29</v>
      </c>
      <c r="E38" s="95"/>
      <c r="F38" s="16">
        <v>1</v>
      </c>
      <c r="G38" s="60">
        <v>2382</v>
      </c>
      <c r="H38" s="64" t="s">
        <v>185</v>
      </c>
      <c r="I38" s="16">
        <v>2</v>
      </c>
      <c r="J38" s="60">
        <v>2489</v>
      </c>
      <c r="K38" s="18" t="s">
        <v>190</v>
      </c>
      <c r="L38" s="16">
        <v>3</v>
      </c>
      <c r="M38" s="60">
        <v>3145</v>
      </c>
      <c r="N38" s="19" t="s">
        <v>193</v>
      </c>
      <c r="O38" s="16">
        <v>4</v>
      </c>
      <c r="P38" s="60">
        <v>3314</v>
      </c>
      <c r="Q38" s="19" t="s">
        <v>196</v>
      </c>
      <c r="R38" s="16">
        <v>5</v>
      </c>
      <c r="S38" s="60">
        <v>3338</v>
      </c>
      <c r="T38" s="19" t="s">
        <v>200</v>
      </c>
      <c r="U38" s="16">
        <v>6</v>
      </c>
      <c r="V38" s="60"/>
      <c r="W38" s="76"/>
      <c r="Y38" s="1" t="str">
        <f>"◆"&amp;C38&amp;D38</f>
        <v>◆小４男子８００ｍ</v>
      </c>
      <c r="Z38" s="86">
        <f>IF(G38="","",G38)</f>
        <v>2382</v>
      </c>
    </row>
    <row r="39" spans="1:26" ht="13.5" customHeight="1">
      <c r="A39" s="12"/>
      <c r="B39" s="94"/>
      <c r="C39" s="20"/>
      <c r="D39" s="21"/>
      <c r="E39" s="95"/>
      <c r="F39" s="22"/>
      <c r="G39" s="23"/>
      <c r="H39" s="67" t="s">
        <v>74</v>
      </c>
      <c r="I39" s="22"/>
      <c r="J39" s="23"/>
      <c r="K39" s="24" t="s">
        <v>144</v>
      </c>
      <c r="L39" s="22"/>
      <c r="M39" s="23"/>
      <c r="N39" s="24" t="s">
        <v>71</v>
      </c>
      <c r="O39" s="22"/>
      <c r="P39" s="23"/>
      <c r="Q39" s="24" t="s">
        <v>144</v>
      </c>
      <c r="R39" s="22"/>
      <c r="S39" s="23"/>
      <c r="T39" s="24" t="s">
        <v>144</v>
      </c>
      <c r="U39" s="22"/>
      <c r="V39" s="23"/>
      <c r="W39" s="78"/>
      <c r="Z39" s="1" t="str">
        <f>IF(H38="","",H38&amp;"  "&amp;"("&amp;H39&amp;")")</f>
        <v>寺田龍覇  (田川RC)</v>
      </c>
    </row>
    <row r="40" spans="1:26" ht="13.5">
      <c r="A40" s="12"/>
      <c r="B40" s="90">
        <v>37415</v>
      </c>
      <c r="C40" s="14" t="s">
        <v>21</v>
      </c>
      <c r="D40" s="15" t="s">
        <v>29</v>
      </c>
      <c r="E40" s="92"/>
      <c r="F40" s="16">
        <v>1</v>
      </c>
      <c r="G40" s="60">
        <v>2354</v>
      </c>
      <c r="H40" s="64" t="s">
        <v>186</v>
      </c>
      <c r="I40" s="16">
        <v>2</v>
      </c>
      <c r="J40" s="60">
        <v>2366</v>
      </c>
      <c r="K40" s="18" t="s">
        <v>191</v>
      </c>
      <c r="L40" s="16">
        <v>3</v>
      </c>
      <c r="M40" s="60">
        <v>2456</v>
      </c>
      <c r="N40" s="19" t="s">
        <v>194</v>
      </c>
      <c r="O40" s="16">
        <v>4</v>
      </c>
      <c r="P40" s="60">
        <v>2556</v>
      </c>
      <c r="Q40" s="19" t="s">
        <v>197</v>
      </c>
      <c r="R40" s="16">
        <v>5</v>
      </c>
      <c r="S40" s="60">
        <v>2580</v>
      </c>
      <c r="T40" s="19" t="s">
        <v>201</v>
      </c>
      <c r="U40" s="16">
        <v>6</v>
      </c>
      <c r="V40" s="60">
        <v>3025</v>
      </c>
      <c r="W40" s="76" t="s">
        <v>203</v>
      </c>
      <c r="Y40" s="1" t="str">
        <f>"◆"&amp;C40&amp;D40</f>
        <v>◆小５男子８００ｍ</v>
      </c>
      <c r="Z40" s="86">
        <f>IF(G40="","",G40)</f>
        <v>2354</v>
      </c>
    </row>
    <row r="41" spans="1:26" ht="13.5" customHeight="1">
      <c r="A41" s="12"/>
      <c r="B41" s="91"/>
      <c r="C41" s="20"/>
      <c r="D41" s="21"/>
      <c r="E41" s="93"/>
      <c r="F41" s="22"/>
      <c r="G41" s="23"/>
      <c r="H41" s="77" t="s">
        <v>187</v>
      </c>
      <c r="I41" s="22"/>
      <c r="J41" s="23"/>
      <c r="K41" s="24" t="s">
        <v>71</v>
      </c>
      <c r="L41" s="22"/>
      <c r="M41" s="23"/>
      <c r="N41" s="24" t="s">
        <v>71</v>
      </c>
      <c r="O41" s="22"/>
      <c r="P41" s="23"/>
      <c r="Q41" s="24" t="s">
        <v>198</v>
      </c>
      <c r="R41" s="22"/>
      <c r="S41" s="23"/>
      <c r="T41" s="24" t="s">
        <v>71</v>
      </c>
      <c r="U41" s="22"/>
      <c r="V41" s="23"/>
      <c r="W41" s="78" t="s">
        <v>204</v>
      </c>
      <c r="Z41" s="1" t="str">
        <f>IF(H40="","",H40&amp;"  "&amp;"("&amp;H41&amp;")")</f>
        <v>堤亮太  (すず風陸上クラブ)</v>
      </c>
    </row>
    <row r="42" spans="1:26" ht="13.5">
      <c r="A42" s="12"/>
      <c r="B42" s="94">
        <v>37415</v>
      </c>
      <c r="C42" s="14" t="s">
        <v>22</v>
      </c>
      <c r="D42" s="15" t="s">
        <v>30</v>
      </c>
      <c r="E42" s="95"/>
      <c r="F42" s="16">
        <v>1</v>
      </c>
      <c r="G42" s="60">
        <v>2268</v>
      </c>
      <c r="H42" s="64" t="s">
        <v>188</v>
      </c>
      <c r="I42" s="16">
        <v>2</v>
      </c>
      <c r="J42" s="60">
        <v>2297</v>
      </c>
      <c r="K42" s="18" t="s">
        <v>192</v>
      </c>
      <c r="L42" s="16">
        <v>3</v>
      </c>
      <c r="M42" s="60">
        <v>2451</v>
      </c>
      <c r="N42" s="19" t="s">
        <v>195</v>
      </c>
      <c r="O42" s="16">
        <v>4</v>
      </c>
      <c r="P42" s="60">
        <v>3148</v>
      </c>
      <c r="Q42" s="19" t="s">
        <v>199</v>
      </c>
      <c r="R42" s="16">
        <v>5</v>
      </c>
      <c r="S42" s="60">
        <v>3173</v>
      </c>
      <c r="T42" s="19" t="s">
        <v>202</v>
      </c>
      <c r="U42" s="16">
        <v>6</v>
      </c>
      <c r="V42" s="60"/>
      <c r="W42" s="76"/>
      <c r="Y42" s="1" t="str">
        <f>"◆"&amp;C42&amp;D42</f>
        <v>◆小６男子８００ｍ</v>
      </c>
      <c r="Z42" s="86">
        <f>IF(G42="","",G42)</f>
        <v>2268</v>
      </c>
    </row>
    <row r="43" spans="1:26" ht="13.5" customHeight="1" thickBot="1">
      <c r="A43" s="12"/>
      <c r="B43" s="94"/>
      <c r="C43" s="45"/>
      <c r="D43" s="46"/>
      <c r="E43" s="92"/>
      <c r="F43" s="37"/>
      <c r="G43" s="38"/>
      <c r="H43" s="61" t="s">
        <v>71</v>
      </c>
      <c r="I43" s="37"/>
      <c r="J43" s="38"/>
      <c r="K43" s="39" t="s">
        <v>311</v>
      </c>
      <c r="L43" s="37"/>
      <c r="M43" s="38"/>
      <c r="N43" s="39"/>
      <c r="O43" s="37"/>
      <c r="P43" s="38"/>
      <c r="Q43" s="39" t="s">
        <v>144</v>
      </c>
      <c r="R43" s="37"/>
      <c r="S43" s="38"/>
      <c r="T43" s="39" t="s">
        <v>144</v>
      </c>
      <c r="U43" s="37"/>
      <c r="V43" s="38"/>
      <c r="W43" s="80"/>
      <c r="Z43" s="1" t="str">
        <f>IF(H42="","",H42&amp;"  "&amp;"("&amp;H43&amp;")")</f>
        <v>石島一真  (不知火JRC)</v>
      </c>
    </row>
    <row r="44" spans="1:26" ht="13.5">
      <c r="A44" s="12"/>
      <c r="B44" s="94">
        <v>37415</v>
      </c>
      <c r="C44" s="49" t="s">
        <v>23</v>
      </c>
      <c r="D44" s="50" t="s">
        <v>32</v>
      </c>
      <c r="E44" s="99"/>
      <c r="F44" s="30">
        <v>1</v>
      </c>
      <c r="G44" s="62">
        <v>4430</v>
      </c>
      <c r="H44" s="65" t="s">
        <v>119</v>
      </c>
      <c r="I44" s="30">
        <v>2</v>
      </c>
      <c r="J44" s="62">
        <v>4459</v>
      </c>
      <c r="K44" s="57" t="s">
        <v>120</v>
      </c>
      <c r="L44" s="30">
        <v>3</v>
      </c>
      <c r="M44" s="62">
        <v>4467</v>
      </c>
      <c r="N44" s="34" t="s">
        <v>122</v>
      </c>
      <c r="O44" s="30">
        <v>4</v>
      </c>
      <c r="P44" s="62">
        <v>4492</v>
      </c>
      <c r="Q44" s="34" t="s">
        <v>123</v>
      </c>
      <c r="R44" s="30">
        <v>5</v>
      </c>
      <c r="S44" s="62">
        <v>4513</v>
      </c>
      <c r="T44" s="34" t="s">
        <v>124</v>
      </c>
      <c r="U44" s="30">
        <v>6</v>
      </c>
      <c r="V44" s="62">
        <v>4599</v>
      </c>
      <c r="W44" s="81" t="s">
        <v>125</v>
      </c>
      <c r="Y44" s="1" t="str">
        <f>"◆"&amp;C44&amp;D44</f>
        <v>◆中１男子１５００ｍ</v>
      </c>
      <c r="Z44" s="86">
        <f>IF(G44="","",G44)</f>
        <v>4430</v>
      </c>
    </row>
    <row r="45" spans="1:26" ht="13.5" customHeight="1">
      <c r="A45" s="12"/>
      <c r="B45" s="94"/>
      <c r="C45" s="20"/>
      <c r="D45" s="21"/>
      <c r="E45" s="95"/>
      <c r="F45" s="22"/>
      <c r="G45" s="23"/>
      <c r="H45" s="67" t="s">
        <v>103</v>
      </c>
      <c r="I45" s="22"/>
      <c r="J45" s="23"/>
      <c r="K45" s="67" t="s">
        <v>121</v>
      </c>
      <c r="L45" s="22"/>
      <c r="M45" s="23"/>
      <c r="N45" s="24" t="s">
        <v>107</v>
      </c>
      <c r="O45" s="22"/>
      <c r="P45" s="23"/>
      <c r="Q45" s="24" t="s">
        <v>109</v>
      </c>
      <c r="R45" s="22"/>
      <c r="S45" s="23"/>
      <c r="T45" s="24" t="s">
        <v>107</v>
      </c>
      <c r="U45" s="22"/>
      <c r="V45" s="23"/>
      <c r="W45" s="78" t="s">
        <v>121</v>
      </c>
      <c r="Z45" s="1" t="str">
        <f>IF(H44="","",H44&amp;"  "&amp;"("&amp;H45&amp;")")</f>
        <v>吉田克  (鏡)</v>
      </c>
    </row>
    <row r="46" spans="1:26" ht="13.5">
      <c r="A46" s="12"/>
      <c r="B46" s="90">
        <v>37415</v>
      </c>
      <c r="C46" s="14" t="s">
        <v>24</v>
      </c>
      <c r="D46" s="15" t="s">
        <v>32</v>
      </c>
      <c r="E46" s="92"/>
      <c r="F46" s="16">
        <v>1</v>
      </c>
      <c r="G46" s="60">
        <v>4319</v>
      </c>
      <c r="H46" s="64" t="s">
        <v>126</v>
      </c>
      <c r="I46" s="16">
        <v>2</v>
      </c>
      <c r="J46" s="60">
        <v>5108</v>
      </c>
      <c r="K46" s="18" t="s">
        <v>127</v>
      </c>
      <c r="L46" s="16">
        <v>3</v>
      </c>
      <c r="M46" s="60">
        <v>5175</v>
      </c>
      <c r="N46" s="19" t="s">
        <v>128</v>
      </c>
      <c r="O46" s="16">
        <v>4</v>
      </c>
      <c r="P46" s="60"/>
      <c r="Q46" s="19"/>
      <c r="R46" s="16">
        <v>5</v>
      </c>
      <c r="S46" s="60"/>
      <c r="T46" s="19"/>
      <c r="U46" s="16">
        <v>6</v>
      </c>
      <c r="V46" s="60"/>
      <c r="W46" s="76"/>
      <c r="Y46" s="1" t="str">
        <f>"◆"&amp;C46&amp;D46</f>
        <v>◆中２男子１５００ｍ</v>
      </c>
      <c r="Z46" s="86">
        <f>IF(G46="","",G46)</f>
        <v>4319</v>
      </c>
    </row>
    <row r="47" spans="1:26" ht="13.5" customHeight="1">
      <c r="A47" s="12"/>
      <c r="B47" s="91"/>
      <c r="C47" s="20"/>
      <c r="D47" s="21"/>
      <c r="E47" s="93"/>
      <c r="F47" s="22"/>
      <c r="G47" s="23"/>
      <c r="H47" s="67" t="s">
        <v>103</v>
      </c>
      <c r="I47" s="22"/>
      <c r="J47" s="23"/>
      <c r="K47" s="24" t="s">
        <v>107</v>
      </c>
      <c r="L47" s="22"/>
      <c r="M47" s="23"/>
      <c r="N47" s="24" t="s">
        <v>103</v>
      </c>
      <c r="O47" s="22"/>
      <c r="P47" s="23"/>
      <c r="Q47" s="24"/>
      <c r="R47" s="22"/>
      <c r="S47" s="23"/>
      <c r="T47" s="24"/>
      <c r="U47" s="22"/>
      <c r="V47" s="23"/>
      <c r="W47" s="78"/>
      <c r="Z47" s="1" t="str">
        <f>IF(H46="","",H46&amp;"  "&amp;"("&amp;H47&amp;")")</f>
        <v>吉田匡佑  (鏡)</v>
      </c>
    </row>
    <row r="48" spans="1:26" ht="13.5">
      <c r="A48" s="12"/>
      <c r="B48" s="94">
        <v>37415</v>
      </c>
      <c r="C48" s="14" t="s">
        <v>25</v>
      </c>
      <c r="D48" s="15" t="s">
        <v>32</v>
      </c>
      <c r="E48" s="95"/>
      <c r="F48" s="16">
        <v>1</v>
      </c>
      <c r="G48" s="60">
        <v>4321</v>
      </c>
      <c r="H48" s="64" t="s">
        <v>129</v>
      </c>
      <c r="I48" s="16">
        <v>2</v>
      </c>
      <c r="J48" s="60">
        <v>4451</v>
      </c>
      <c r="K48" s="18" t="s">
        <v>130</v>
      </c>
      <c r="L48" s="16">
        <v>3</v>
      </c>
      <c r="M48" s="60">
        <v>4462</v>
      </c>
      <c r="N48" s="19" t="s">
        <v>131</v>
      </c>
      <c r="O48" s="16">
        <v>4</v>
      </c>
      <c r="P48" s="60">
        <v>4496</v>
      </c>
      <c r="Q48" s="19" t="s">
        <v>132</v>
      </c>
      <c r="R48" s="16">
        <v>5</v>
      </c>
      <c r="S48" s="60">
        <v>4526</v>
      </c>
      <c r="T48" s="19" t="s">
        <v>133</v>
      </c>
      <c r="U48" s="16">
        <v>6</v>
      </c>
      <c r="V48" s="60">
        <v>4554</v>
      </c>
      <c r="W48" s="76" t="s">
        <v>134</v>
      </c>
      <c r="Y48" s="1" t="str">
        <f>"◆"&amp;C48&amp;D48</f>
        <v>◆中３男子１５００ｍ</v>
      </c>
      <c r="Z48" s="86">
        <f>IF(G48="","",G48)</f>
        <v>4321</v>
      </c>
    </row>
    <row r="49" spans="1:26" ht="13.5" customHeight="1">
      <c r="A49" s="12"/>
      <c r="B49" s="94"/>
      <c r="C49" s="20"/>
      <c r="D49" s="21"/>
      <c r="E49" s="95"/>
      <c r="F49" s="22"/>
      <c r="G49" s="23"/>
      <c r="H49" s="67" t="s">
        <v>109</v>
      </c>
      <c r="I49" s="22"/>
      <c r="J49" s="23"/>
      <c r="K49" s="24" t="s">
        <v>113</v>
      </c>
      <c r="L49" s="22"/>
      <c r="M49" s="23"/>
      <c r="N49" s="24" t="s">
        <v>103</v>
      </c>
      <c r="O49" s="22"/>
      <c r="P49" s="23"/>
      <c r="Q49" s="24" t="s">
        <v>113</v>
      </c>
      <c r="R49" s="22"/>
      <c r="S49" s="23"/>
      <c r="T49" s="24" t="s">
        <v>103</v>
      </c>
      <c r="U49" s="22"/>
      <c r="V49" s="23"/>
      <c r="W49" s="78" t="s">
        <v>103</v>
      </c>
      <c r="Z49" s="1" t="str">
        <f>IF(H48="","",H48&amp;"  "&amp;"("&amp;H49&amp;")")</f>
        <v>西田眞琴  (出水)</v>
      </c>
    </row>
    <row r="50" spans="1:26" ht="13.5">
      <c r="A50" s="12"/>
      <c r="B50" s="94">
        <v>37415</v>
      </c>
      <c r="C50" s="14" t="s">
        <v>66</v>
      </c>
      <c r="D50" s="15" t="s">
        <v>33</v>
      </c>
      <c r="E50" s="95"/>
      <c r="F50" s="16">
        <v>1</v>
      </c>
      <c r="G50" s="60">
        <v>4482</v>
      </c>
      <c r="H50" s="64" t="s">
        <v>135</v>
      </c>
      <c r="I50" s="16">
        <v>2</v>
      </c>
      <c r="J50" s="60"/>
      <c r="K50" s="18"/>
      <c r="L50" s="16">
        <v>3</v>
      </c>
      <c r="M50" s="60"/>
      <c r="N50" s="19"/>
      <c r="O50" s="16">
        <v>4</v>
      </c>
      <c r="P50" s="60"/>
      <c r="Q50" s="19"/>
      <c r="R50" s="16">
        <v>5</v>
      </c>
      <c r="S50" s="60"/>
      <c r="T50" s="19"/>
      <c r="U50" s="16">
        <v>6</v>
      </c>
      <c r="V50" s="60"/>
      <c r="W50" s="76"/>
      <c r="Y50" s="1" t="str">
        <f>"◆"&amp;C50&amp;D50</f>
        <v>◆高校男子１５００ｍ</v>
      </c>
      <c r="Z50" s="86">
        <f>IF(G50="","",G50)</f>
        <v>4482</v>
      </c>
    </row>
    <row r="51" spans="1:26" ht="13.5" customHeight="1">
      <c r="A51" s="12"/>
      <c r="B51" s="94"/>
      <c r="C51" s="20"/>
      <c r="D51" s="21"/>
      <c r="E51" s="95"/>
      <c r="F51" s="22"/>
      <c r="G51" s="23"/>
      <c r="H51" s="67" t="s">
        <v>136</v>
      </c>
      <c r="I51" s="22"/>
      <c r="J51" s="23"/>
      <c r="K51" s="24"/>
      <c r="L51" s="22"/>
      <c r="M51" s="23"/>
      <c r="N51" s="24"/>
      <c r="O51" s="22"/>
      <c r="P51" s="23"/>
      <c r="Q51" s="24"/>
      <c r="R51" s="22"/>
      <c r="S51" s="23"/>
      <c r="T51" s="24"/>
      <c r="U51" s="22"/>
      <c r="V51" s="23"/>
      <c r="W51" s="78"/>
      <c r="Z51" s="1" t="str">
        <f>IF(H50="","",H50&amp;"  "&amp;"("&amp;H51&amp;")")</f>
        <v>高木孝弘  (翔陽)</v>
      </c>
    </row>
    <row r="52" spans="1:26" ht="13.5">
      <c r="A52" s="12"/>
      <c r="B52" s="94">
        <v>37415</v>
      </c>
      <c r="C52" s="14" t="s">
        <v>28</v>
      </c>
      <c r="D52" s="15" t="s">
        <v>48</v>
      </c>
      <c r="E52" s="95"/>
      <c r="F52" s="16">
        <v>1</v>
      </c>
      <c r="G52" s="60">
        <v>4457</v>
      </c>
      <c r="H52" s="64" t="s">
        <v>137</v>
      </c>
      <c r="I52" s="16">
        <v>2</v>
      </c>
      <c r="J52" s="60"/>
      <c r="K52" s="18"/>
      <c r="L52" s="16">
        <v>3</v>
      </c>
      <c r="M52" s="60"/>
      <c r="N52" s="19"/>
      <c r="O52" s="16">
        <v>4</v>
      </c>
      <c r="P52" s="60"/>
      <c r="Q52" s="19"/>
      <c r="R52" s="16">
        <v>5</v>
      </c>
      <c r="S52" s="60"/>
      <c r="T52" s="19"/>
      <c r="U52" s="16">
        <v>6</v>
      </c>
      <c r="V52" s="60"/>
      <c r="W52" s="76"/>
      <c r="Y52" s="1" t="str">
        <f>"◆"&amp;C52&amp;D52</f>
        <v>◆一般男子１５００ｍ</v>
      </c>
      <c r="Z52" s="86">
        <f>IF(G52="","",G52)</f>
        <v>4457</v>
      </c>
    </row>
    <row r="53" spans="1:26" ht="13.5" customHeight="1" thickBot="1">
      <c r="A53" s="12"/>
      <c r="B53" s="94"/>
      <c r="C53" s="35"/>
      <c r="D53" s="36"/>
      <c r="E53" s="98"/>
      <c r="F53" s="37"/>
      <c r="G53" s="38"/>
      <c r="H53" s="61" t="s">
        <v>138</v>
      </c>
      <c r="I53" s="37"/>
      <c r="J53" s="38"/>
      <c r="K53" s="39"/>
      <c r="L53" s="37"/>
      <c r="M53" s="38"/>
      <c r="N53" s="39"/>
      <c r="O53" s="37"/>
      <c r="P53" s="38"/>
      <c r="Q53" s="39"/>
      <c r="R53" s="37"/>
      <c r="S53" s="38"/>
      <c r="T53" s="39"/>
      <c r="U53" s="37"/>
      <c r="V53" s="38"/>
      <c r="W53" s="80"/>
      <c r="Z53" s="1" t="str">
        <f>IF(H52="","",H52&amp;"  "&amp;"("&amp;H53&amp;")")</f>
        <v>吉村文長  (熊本陸協)</v>
      </c>
    </row>
    <row r="54" spans="1:26" ht="13.5">
      <c r="A54" s="12"/>
      <c r="B54" s="94">
        <v>37415</v>
      </c>
      <c r="C54" s="14" t="s">
        <v>23</v>
      </c>
      <c r="D54" s="15" t="s">
        <v>45</v>
      </c>
      <c r="E54" s="95"/>
      <c r="F54" s="30">
        <v>1</v>
      </c>
      <c r="G54" s="62">
        <v>9572</v>
      </c>
      <c r="H54" s="65" t="s">
        <v>218</v>
      </c>
      <c r="I54" s="30">
        <v>2</v>
      </c>
      <c r="J54" s="62"/>
      <c r="K54" s="57"/>
      <c r="L54" s="30">
        <v>3</v>
      </c>
      <c r="M54" s="62"/>
      <c r="N54" s="34"/>
      <c r="O54" s="30">
        <v>4</v>
      </c>
      <c r="P54" s="62"/>
      <c r="Q54" s="34"/>
      <c r="R54" s="30">
        <v>5</v>
      </c>
      <c r="S54" s="62"/>
      <c r="T54" s="34"/>
      <c r="U54" s="30">
        <v>6</v>
      </c>
      <c r="V54" s="62"/>
      <c r="W54" s="81"/>
      <c r="Y54" s="1" t="str">
        <f>"◆"&amp;C54&amp;D54</f>
        <v>◆中１男子３０００ｍ</v>
      </c>
      <c r="Z54" s="86">
        <f>IF(G54="","",G54)</f>
        <v>9572</v>
      </c>
    </row>
    <row r="55" spans="1:26" ht="13.5" customHeight="1">
      <c r="A55" s="12"/>
      <c r="B55" s="94"/>
      <c r="C55" s="20"/>
      <c r="D55" s="21"/>
      <c r="E55" s="95"/>
      <c r="F55" s="22"/>
      <c r="G55" s="23"/>
      <c r="H55" s="67" t="s">
        <v>121</v>
      </c>
      <c r="I55" s="22"/>
      <c r="J55" s="23"/>
      <c r="K55" s="24"/>
      <c r="L55" s="22"/>
      <c r="M55" s="23"/>
      <c r="N55" s="24"/>
      <c r="O55" s="22"/>
      <c r="P55" s="23"/>
      <c r="Q55" s="24"/>
      <c r="R55" s="22"/>
      <c r="S55" s="23"/>
      <c r="T55" s="24"/>
      <c r="U55" s="22"/>
      <c r="V55" s="23"/>
      <c r="W55" s="78"/>
      <c r="Z55" s="1" t="str">
        <f>IF(H54="","",H54&amp;"  "&amp;"("&amp;H55&amp;")")</f>
        <v>鶴田翔大  (錦ヶ丘)</v>
      </c>
    </row>
    <row r="56" spans="1:26" ht="13.5">
      <c r="A56" s="12"/>
      <c r="B56" s="90">
        <v>37415</v>
      </c>
      <c r="C56" s="14" t="s">
        <v>24</v>
      </c>
      <c r="D56" s="15" t="s">
        <v>34</v>
      </c>
      <c r="E56" s="92"/>
      <c r="F56" s="16">
        <v>1</v>
      </c>
      <c r="G56" s="60"/>
      <c r="H56" s="64"/>
      <c r="I56" s="16">
        <v>2</v>
      </c>
      <c r="J56" s="60"/>
      <c r="K56" s="18"/>
      <c r="L56" s="16">
        <v>3</v>
      </c>
      <c r="M56" s="60"/>
      <c r="N56" s="19"/>
      <c r="O56" s="16">
        <v>4</v>
      </c>
      <c r="P56" s="60"/>
      <c r="Q56" s="19"/>
      <c r="R56" s="16">
        <v>5</v>
      </c>
      <c r="S56" s="60"/>
      <c r="T56" s="19"/>
      <c r="U56" s="16">
        <v>6</v>
      </c>
      <c r="V56" s="60"/>
      <c r="W56" s="76"/>
      <c r="Y56" s="1" t="str">
        <f>"◆"&amp;C56&amp;D56</f>
        <v>◆中２男子３０００ｍ</v>
      </c>
      <c r="Z56" s="86">
        <f>IF(G56="","",G56)</f>
      </c>
    </row>
    <row r="57" spans="1:26" ht="13.5" customHeight="1">
      <c r="A57" s="12"/>
      <c r="B57" s="91"/>
      <c r="C57" s="20"/>
      <c r="D57" s="21"/>
      <c r="E57" s="93"/>
      <c r="F57" s="22"/>
      <c r="G57" s="23"/>
      <c r="H57" s="67"/>
      <c r="I57" s="22"/>
      <c r="J57" s="23"/>
      <c r="K57" s="24"/>
      <c r="L57" s="22"/>
      <c r="M57" s="23"/>
      <c r="N57" s="24"/>
      <c r="O57" s="22"/>
      <c r="P57" s="23"/>
      <c r="Q57" s="24"/>
      <c r="R57" s="22"/>
      <c r="S57" s="23"/>
      <c r="T57" s="24"/>
      <c r="U57" s="22"/>
      <c r="V57" s="23"/>
      <c r="W57" s="78"/>
      <c r="Z57" s="1">
        <f>IF(H56="","",H56&amp;"  "&amp;"("&amp;H57&amp;")")</f>
      </c>
    </row>
    <row r="58" spans="1:26" ht="13.5">
      <c r="A58" s="12"/>
      <c r="B58" s="94">
        <v>37415</v>
      </c>
      <c r="C58" s="14" t="s">
        <v>25</v>
      </c>
      <c r="D58" s="15" t="s">
        <v>34</v>
      </c>
      <c r="E58" s="95"/>
      <c r="F58" s="16">
        <v>1</v>
      </c>
      <c r="G58" s="60">
        <v>9576</v>
      </c>
      <c r="H58" s="64" t="s">
        <v>219</v>
      </c>
      <c r="I58" s="16">
        <v>2</v>
      </c>
      <c r="J58" s="60">
        <v>9583</v>
      </c>
      <c r="K58" s="18" t="s">
        <v>221</v>
      </c>
      <c r="L58" s="16">
        <v>3</v>
      </c>
      <c r="M58" s="60">
        <v>10230</v>
      </c>
      <c r="N58" s="19" t="s">
        <v>222</v>
      </c>
      <c r="O58" s="16">
        <v>4</v>
      </c>
      <c r="P58" s="60">
        <v>11116</v>
      </c>
      <c r="Q58" s="19" t="s">
        <v>223</v>
      </c>
      <c r="R58" s="16">
        <v>5</v>
      </c>
      <c r="S58" s="60"/>
      <c r="T58" s="19"/>
      <c r="U58" s="16">
        <v>6</v>
      </c>
      <c r="V58" s="60"/>
      <c r="W58" s="76"/>
      <c r="Y58" s="1" t="str">
        <f>"◆"&amp;C58&amp;D58</f>
        <v>◆中３男子３０００ｍ</v>
      </c>
      <c r="Z58" s="86">
        <f>IF(G58="","",G58)</f>
        <v>9576</v>
      </c>
    </row>
    <row r="59" spans="1:26" ht="13.5" customHeight="1">
      <c r="A59" s="12"/>
      <c r="B59" s="94"/>
      <c r="C59" s="20"/>
      <c r="D59" s="21"/>
      <c r="E59" s="95"/>
      <c r="F59" s="22"/>
      <c r="G59" s="23"/>
      <c r="H59" s="67" t="s">
        <v>220</v>
      </c>
      <c r="I59" s="22"/>
      <c r="J59" s="23"/>
      <c r="K59" s="24" t="s">
        <v>220</v>
      </c>
      <c r="L59" s="22"/>
      <c r="M59" s="23"/>
      <c r="N59" s="24" t="s">
        <v>220</v>
      </c>
      <c r="O59" s="22"/>
      <c r="P59" s="23"/>
      <c r="Q59" s="24" t="s">
        <v>220</v>
      </c>
      <c r="R59" s="22"/>
      <c r="S59" s="23"/>
      <c r="T59" s="24"/>
      <c r="U59" s="22"/>
      <c r="V59" s="23"/>
      <c r="W59" s="78"/>
      <c r="Z59" s="1" t="str">
        <f>IF(H58="","",H58&amp;"  "&amp;"("&amp;H59&amp;")")</f>
        <v>鶴崎健太  (託麻)</v>
      </c>
    </row>
    <row r="60" spans="1:26" ht="13.5">
      <c r="A60" s="12"/>
      <c r="B60" s="94">
        <v>37415</v>
      </c>
      <c r="C60" s="14" t="s">
        <v>66</v>
      </c>
      <c r="D60" s="15" t="s">
        <v>46</v>
      </c>
      <c r="E60" s="95"/>
      <c r="F60" s="16">
        <v>1</v>
      </c>
      <c r="G60" s="60">
        <v>9334</v>
      </c>
      <c r="H60" s="64" t="s">
        <v>224</v>
      </c>
      <c r="I60" s="16">
        <v>2</v>
      </c>
      <c r="J60" s="60"/>
      <c r="K60" s="18"/>
      <c r="L60" s="16">
        <v>3</v>
      </c>
      <c r="M60" s="60"/>
      <c r="N60" s="19"/>
      <c r="O60" s="16">
        <v>4</v>
      </c>
      <c r="P60" s="60"/>
      <c r="Q60" s="19"/>
      <c r="R60" s="16">
        <v>5</v>
      </c>
      <c r="S60" s="60"/>
      <c r="T60" s="19"/>
      <c r="U60" s="16">
        <v>6</v>
      </c>
      <c r="V60" s="60"/>
      <c r="W60" s="76"/>
      <c r="Y60" s="1" t="str">
        <f>"◆"&amp;C60&amp;D60</f>
        <v>◆高校男子３０００ｍ</v>
      </c>
      <c r="Z60" s="86">
        <f>IF(G60="","",G60)</f>
        <v>9334</v>
      </c>
    </row>
    <row r="61" spans="1:26" ht="13.5" customHeight="1">
      <c r="A61" s="12"/>
      <c r="B61" s="94"/>
      <c r="C61" s="20"/>
      <c r="D61" s="21"/>
      <c r="E61" s="95"/>
      <c r="F61" s="22"/>
      <c r="G61" s="23"/>
      <c r="H61" s="67" t="s">
        <v>136</v>
      </c>
      <c r="I61" s="22"/>
      <c r="J61" s="23"/>
      <c r="K61" s="24"/>
      <c r="L61" s="22"/>
      <c r="M61" s="23"/>
      <c r="N61" s="24"/>
      <c r="O61" s="22"/>
      <c r="P61" s="23"/>
      <c r="Q61" s="24"/>
      <c r="R61" s="22"/>
      <c r="S61" s="23"/>
      <c r="T61" s="24"/>
      <c r="U61" s="22"/>
      <c r="V61" s="23"/>
      <c r="W61" s="78"/>
      <c r="Z61" s="1" t="str">
        <f>IF(H60="","",H60&amp;"  "&amp;"("&amp;H61&amp;")")</f>
        <v>寺嶋良貴  (翔陽)</v>
      </c>
    </row>
    <row r="62" spans="1:26" ht="13.5">
      <c r="A62" s="12"/>
      <c r="B62" s="94">
        <v>37415</v>
      </c>
      <c r="C62" s="14" t="s">
        <v>28</v>
      </c>
      <c r="D62" s="15" t="s">
        <v>34</v>
      </c>
      <c r="E62" s="95"/>
      <c r="F62" s="16">
        <v>1</v>
      </c>
      <c r="G62" s="60">
        <v>9168</v>
      </c>
      <c r="H62" s="64" t="s">
        <v>225</v>
      </c>
      <c r="I62" s="16">
        <v>2</v>
      </c>
      <c r="J62" s="60">
        <v>9271</v>
      </c>
      <c r="K62" s="18" t="s">
        <v>227</v>
      </c>
      <c r="L62" s="16">
        <v>3</v>
      </c>
      <c r="M62" s="60">
        <v>9324</v>
      </c>
      <c r="N62" s="19" t="s">
        <v>229</v>
      </c>
      <c r="O62" s="16">
        <v>4</v>
      </c>
      <c r="P62" s="60">
        <v>9511</v>
      </c>
      <c r="Q62" s="19" t="s">
        <v>231</v>
      </c>
      <c r="R62" s="16">
        <v>5</v>
      </c>
      <c r="S62" s="60"/>
      <c r="T62" s="19"/>
      <c r="U62" s="16">
        <v>6</v>
      </c>
      <c r="V62" s="60"/>
      <c r="W62" s="76"/>
      <c r="Y62" s="1" t="str">
        <f>"◆"&amp;C62&amp;D62</f>
        <v>◆一般男子３０００ｍ</v>
      </c>
      <c r="Z62" s="86">
        <f>IF(G62="","",G62)</f>
        <v>9168</v>
      </c>
    </row>
    <row r="63" spans="1:26" ht="13.5" customHeight="1" thickBot="1">
      <c r="A63" s="12"/>
      <c r="B63" s="94"/>
      <c r="C63" s="35"/>
      <c r="D63" s="36"/>
      <c r="E63" s="98"/>
      <c r="F63" s="37"/>
      <c r="G63" s="38"/>
      <c r="H63" s="61" t="s">
        <v>226</v>
      </c>
      <c r="I63" s="37"/>
      <c r="J63" s="38"/>
      <c r="K63" s="39" t="s">
        <v>228</v>
      </c>
      <c r="L63" s="37"/>
      <c r="M63" s="38"/>
      <c r="N63" s="39" t="s">
        <v>230</v>
      </c>
      <c r="O63" s="37"/>
      <c r="P63" s="38"/>
      <c r="Q63" s="39" t="s">
        <v>230</v>
      </c>
      <c r="R63" s="37"/>
      <c r="S63" s="38"/>
      <c r="T63" s="39"/>
      <c r="U63" s="37"/>
      <c r="V63" s="38"/>
      <c r="W63" s="80"/>
      <c r="Z63" s="1" t="str">
        <f>IF(H62="","",H62&amp;"  "&amp;"("&amp;H63&amp;")")</f>
        <v>田尻貴之  (オーデンAC)</v>
      </c>
    </row>
    <row r="64" spans="1:26" ht="13.5">
      <c r="A64" s="12"/>
      <c r="B64" s="94">
        <v>37415</v>
      </c>
      <c r="C64" s="14" t="s">
        <v>66</v>
      </c>
      <c r="D64" s="15" t="s">
        <v>61</v>
      </c>
      <c r="E64" s="95"/>
      <c r="F64" s="16">
        <v>1</v>
      </c>
      <c r="G64" s="60"/>
      <c r="H64" s="64"/>
      <c r="I64" s="16">
        <v>2</v>
      </c>
      <c r="J64" s="60"/>
      <c r="K64" s="18"/>
      <c r="L64" s="16">
        <v>3</v>
      </c>
      <c r="M64" s="60"/>
      <c r="N64" s="19"/>
      <c r="O64" s="16">
        <v>4</v>
      </c>
      <c r="P64" s="60"/>
      <c r="Q64" s="19"/>
      <c r="R64" s="16">
        <v>5</v>
      </c>
      <c r="S64" s="60"/>
      <c r="T64" s="19"/>
      <c r="U64" s="16">
        <v>6</v>
      </c>
      <c r="V64" s="60"/>
      <c r="W64" s="76"/>
      <c r="Y64" s="1" t="str">
        <f>"◆"&amp;C64&amp;D64</f>
        <v>◆高校男子５０００ｍ</v>
      </c>
      <c r="Z64" s="86">
        <f>IF(G64="","",G64)</f>
      </c>
    </row>
    <row r="65" spans="1:26" ht="13.5" customHeight="1">
      <c r="A65" s="12"/>
      <c r="B65" s="94"/>
      <c r="C65" s="20"/>
      <c r="D65" s="21"/>
      <c r="E65" s="95"/>
      <c r="F65" s="22"/>
      <c r="G65" s="23"/>
      <c r="H65" s="67"/>
      <c r="I65" s="22"/>
      <c r="J65" s="23"/>
      <c r="K65" s="24"/>
      <c r="L65" s="22"/>
      <c r="M65" s="23"/>
      <c r="N65" s="24"/>
      <c r="O65" s="22"/>
      <c r="P65" s="23"/>
      <c r="Q65" s="24"/>
      <c r="R65" s="22"/>
      <c r="S65" s="23"/>
      <c r="T65" s="24"/>
      <c r="U65" s="22"/>
      <c r="V65" s="23"/>
      <c r="W65" s="78"/>
      <c r="Z65" s="1">
        <f>IF(H64="","",H64&amp;"  "&amp;"("&amp;H65&amp;")")</f>
      </c>
    </row>
    <row r="66" spans="1:26" ht="13.5">
      <c r="A66" s="12"/>
      <c r="B66" s="94">
        <v>37415</v>
      </c>
      <c r="C66" s="14" t="s">
        <v>28</v>
      </c>
      <c r="D66" s="15" t="s">
        <v>49</v>
      </c>
      <c r="E66" s="95"/>
      <c r="F66" s="16">
        <v>1</v>
      </c>
      <c r="G66" s="60"/>
      <c r="H66" s="64"/>
      <c r="I66" s="16">
        <v>2</v>
      </c>
      <c r="J66" s="60"/>
      <c r="K66" s="18"/>
      <c r="L66" s="16">
        <v>3</v>
      </c>
      <c r="M66" s="60"/>
      <c r="N66" s="19"/>
      <c r="O66" s="16">
        <v>4</v>
      </c>
      <c r="P66" s="60"/>
      <c r="Q66" s="19"/>
      <c r="R66" s="16">
        <v>5</v>
      </c>
      <c r="S66" s="60"/>
      <c r="T66" s="19"/>
      <c r="U66" s="16">
        <v>6</v>
      </c>
      <c r="V66" s="60"/>
      <c r="W66" s="76"/>
      <c r="Y66" s="1" t="str">
        <f>"◆"&amp;C66&amp;D66</f>
        <v>◆一般男子５０００ｍ</v>
      </c>
      <c r="Z66" s="86">
        <f>IF(G66="","",G66)</f>
      </c>
    </row>
    <row r="67" spans="1:26" ht="13.5" customHeight="1" thickBot="1">
      <c r="A67" s="12"/>
      <c r="B67" s="94"/>
      <c r="C67" s="35"/>
      <c r="D67" s="36"/>
      <c r="E67" s="98"/>
      <c r="F67" s="37"/>
      <c r="G67" s="38"/>
      <c r="H67" s="61"/>
      <c r="I67" s="37"/>
      <c r="J67" s="38"/>
      <c r="K67" s="39"/>
      <c r="L67" s="37"/>
      <c r="M67" s="38"/>
      <c r="N67" s="39"/>
      <c r="O67" s="37"/>
      <c r="P67" s="38"/>
      <c r="Q67" s="39"/>
      <c r="R67" s="37"/>
      <c r="S67" s="38"/>
      <c r="T67" s="39"/>
      <c r="U67" s="37"/>
      <c r="V67" s="38"/>
      <c r="W67" s="80"/>
      <c r="Z67" s="1">
        <f>IF(H66="","",H66&amp;"  "&amp;"("&amp;H67&amp;")")</f>
      </c>
    </row>
    <row r="68" spans="1:26" ht="49.5" customHeight="1">
      <c r="A68" s="12"/>
      <c r="B68" s="90">
        <v>37415</v>
      </c>
      <c r="C68" s="31" t="s">
        <v>17</v>
      </c>
      <c r="D68" s="32" t="s">
        <v>57</v>
      </c>
      <c r="E68" s="92"/>
      <c r="F68" s="30">
        <v>1</v>
      </c>
      <c r="G68" s="60"/>
      <c r="H68" s="40"/>
      <c r="I68" s="30">
        <v>2</v>
      </c>
      <c r="J68" s="60"/>
      <c r="K68" s="41"/>
      <c r="L68" s="30">
        <v>3</v>
      </c>
      <c r="M68" s="60"/>
      <c r="N68" s="41"/>
      <c r="O68" s="30">
        <v>4</v>
      </c>
      <c r="P68" s="60"/>
      <c r="Q68" s="41"/>
      <c r="R68" s="30">
        <v>5</v>
      </c>
      <c r="S68" s="60"/>
      <c r="T68" s="41"/>
      <c r="U68" s="30">
        <v>6</v>
      </c>
      <c r="V68" s="60"/>
      <c r="W68" s="82"/>
      <c r="Y68" s="1" t="str">
        <f>"◆"&amp;C68&amp;D68</f>
        <v>◆小４男子４×１００ｍR</v>
      </c>
      <c r="Z68" s="86">
        <f>IF(G68="","",G68)</f>
      </c>
    </row>
    <row r="69" spans="1:26" ht="13.5" customHeight="1">
      <c r="A69" s="12"/>
      <c r="B69" s="91"/>
      <c r="C69" s="45"/>
      <c r="D69" s="46"/>
      <c r="E69" s="96"/>
      <c r="F69" s="30"/>
      <c r="G69" s="47"/>
      <c r="H69" s="48"/>
      <c r="I69" s="30"/>
      <c r="J69" s="47"/>
      <c r="K69" s="48"/>
      <c r="L69" s="30"/>
      <c r="M69" s="47"/>
      <c r="N69" s="48"/>
      <c r="O69" s="30"/>
      <c r="P69" s="47"/>
      <c r="Q69" s="48"/>
      <c r="R69" s="30"/>
      <c r="S69" s="47"/>
      <c r="T69" s="48"/>
      <c r="U69" s="30"/>
      <c r="V69" s="47"/>
      <c r="W69" s="83"/>
      <c r="Z69" s="1">
        <f>IF(H68="","",H68&amp;"  "&amp;"("&amp;H69&amp;")")</f>
      </c>
    </row>
    <row r="70" spans="1:26" ht="49.5" customHeight="1">
      <c r="A70" s="12"/>
      <c r="B70" s="90">
        <v>37415</v>
      </c>
      <c r="C70" s="14" t="s">
        <v>21</v>
      </c>
      <c r="D70" s="15" t="s">
        <v>57</v>
      </c>
      <c r="E70" s="92"/>
      <c r="F70" s="16">
        <v>1</v>
      </c>
      <c r="G70" s="60"/>
      <c r="H70" s="55"/>
      <c r="I70" s="16">
        <v>2</v>
      </c>
      <c r="J70" s="60"/>
      <c r="K70" s="56"/>
      <c r="L70" s="16">
        <v>3</v>
      </c>
      <c r="M70" s="60"/>
      <c r="N70" s="56"/>
      <c r="O70" s="16">
        <v>4</v>
      </c>
      <c r="P70" s="60"/>
      <c r="Q70" s="56"/>
      <c r="R70" s="16">
        <v>5</v>
      </c>
      <c r="S70" s="60"/>
      <c r="T70" s="56"/>
      <c r="U70" s="16">
        <v>6</v>
      </c>
      <c r="V70" s="60"/>
      <c r="W70" s="84"/>
      <c r="Y70" s="1" t="str">
        <f>"◆"&amp;C70&amp;D70</f>
        <v>◆小５男子４×１００ｍR</v>
      </c>
      <c r="Z70" s="86">
        <f>IF(G70="","",G70)</f>
      </c>
    </row>
    <row r="71" spans="1:26" ht="13.5" customHeight="1">
      <c r="A71" s="12"/>
      <c r="B71" s="91"/>
      <c r="C71" s="20"/>
      <c r="D71" s="21"/>
      <c r="E71" s="93"/>
      <c r="F71" s="22"/>
      <c r="G71" s="23"/>
      <c r="H71" s="24"/>
      <c r="I71" s="22"/>
      <c r="J71" s="23"/>
      <c r="K71" s="24"/>
      <c r="L71" s="22"/>
      <c r="M71" s="23"/>
      <c r="N71" s="24"/>
      <c r="O71" s="22"/>
      <c r="P71" s="23"/>
      <c r="Q71" s="24"/>
      <c r="R71" s="22"/>
      <c r="S71" s="23"/>
      <c r="T71" s="24"/>
      <c r="U71" s="22"/>
      <c r="V71" s="23"/>
      <c r="W71" s="78"/>
      <c r="Z71" s="1">
        <f>IF(H70="","",H70&amp;"  "&amp;"("&amp;H71&amp;")")</f>
      </c>
    </row>
    <row r="72" spans="1:26" ht="49.5" customHeight="1">
      <c r="A72" s="12"/>
      <c r="B72" s="90">
        <v>37415</v>
      </c>
      <c r="C72" s="31" t="s">
        <v>22</v>
      </c>
      <c r="D72" s="32" t="s">
        <v>57</v>
      </c>
      <c r="E72" s="96"/>
      <c r="F72" s="16">
        <v>1</v>
      </c>
      <c r="G72" s="60">
        <v>548</v>
      </c>
      <c r="H72" s="55" t="s">
        <v>298</v>
      </c>
      <c r="I72" s="16">
        <v>2</v>
      </c>
      <c r="J72" s="60">
        <v>590</v>
      </c>
      <c r="K72" s="56" t="s">
        <v>299</v>
      </c>
      <c r="L72" s="16">
        <v>3</v>
      </c>
      <c r="M72" s="60">
        <v>595</v>
      </c>
      <c r="N72" s="56" t="s">
        <v>302</v>
      </c>
      <c r="O72" s="16">
        <v>4</v>
      </c>
      <c r="P72" s="60"/>
      <c r="Q72" s="56"/>
      <c r="R72" s="16">
        <v>5</v>
      </c>
      <c r="S72" s="60"/>
      <c r="T72" s="56"/>
      <c r="U72" s="16">
        <v>6</v>
      </c>
      <c r="V72" s="60"/>
      <c r="W72" s="84"/>
      <c r="Y72" s="1" t="str">
        <f>"◆"&amp;C72&amp;D72</f>
        <v>◆小６男子４×１００ｍR</v>
      </c>
      <c r="Z72" s="86">
        <f>IF(G72="","",G72)</f>
        <v>548</v>
      </c>
    </row>
    <row r="73" spans="1:26" ht="13.5" customHeight="1" thickBot="1">
      <c r="A73" s="12"/>
      <c r="B73" s="91"/>
      <c r="C73" s="35"/>
      <c r="D73" s="36"/>
      <c r="E73" s="97"/>
      <c r="F73" s="37"/>
      <c r="G73" s="38"/>
      <c r="H73" s="39" t="s">
        <v>85</v>
      </c>
      <c r="I73" s="37"/>
      <c r="J73" s="38"/>
      <c r="K73" s="39" t="s">
        <v>300</v>
      </c>
      <c r="L73" s="37"/>
      <c r="M73" s="38"/>
      <c r="N73" s="39" t="s">
        <v>301</v>
      </c>
      <c r="O73" s="37"/>
      <c r="P73" s="38"/>
      <c r="Q73" s="39"/>
      <c r="R73" s="37"/>
      <c r="S73" s="38"/>
      <c r="T73" s="39"/>
      <c r="U73" s="37"/>
      <c r="V73" s="38"/>
      <c r="W73" s="80"/>
      <c r="Z73" s="1" t="str">
        <f>IF(H72="","",H72&amp;"  "&amp;"("&amp;H73&amp;")")</f>
        <v>坂井
吉田
戸田
上野  (熊本JAC)</v>
      </c>
    </row>
    <row r="74" spans="1:26" ht="49.5" customHeight="1">
      <c r="A74" s="12"/>
      <c r="B74" s="90">
        <v>37415</v>
      </c>
      <c r="C74" s="31" t="s">
        <v>68</v>
      </c>
      <c r="D74" s="32" t="s">
        <v>57</v>
      </c>
      <c r="E74" s="96"/>
      <c r="F74" s="16">
        <v>1</v>
      </c>
      <c r="G74" s="60">
        <v>446</v>
      </c>
      <c r="H74" s="55" t="s">
        <v>303</v>
      </c>
      <c r="I74" s="16">
        <v>2</v>
      </c>
      <c r="J74" s="60">
        <v>464</v>
      </c>
      <c r="K74" s="56" t="s">
        <v>305</v>
      </c>
      <c r="L74" s="16">
        <v>3</v>
      </c>
      <c r="M74" s="60">
        <v>486</v>
      </c>
      <c r="N74" s="56" t="s">
        <v>307</v>
      </c>
      <c r="O74" s="16">
        <v>4</v>
      </c>
      <c r="P74" s="60">
        <v>523</v>
      </c>
      <c r="Q74" s="56" t="s">
        <v>309</v>
      </c>
      <c r="R74" s="16">
        <v>5</v>
      </c>
      <c r="S74" s="60"/>
      <c r="T74" s="56"/>
      <c r="U74" s="16">
        <v>6</v>
      </c>
      <c r="V74" s="60"/>
      <c r="W74" s="84"/>
      <c r="Y74" s="1" t="str">
        <f>"◆"&amp;C74&amp;D74</f>
        <v>◆中学男子４×１００ｍR</v>
      </c>
      <c r="Z74" s="86">
        <f>IF(G74="","",G74)</f>
        <v>446</v>
      </c>
    </row>
    <row r="75" spans="1:26" ht="13.5" customHeight="1" thickBot="1">
      <c r="A75" s="12"/>
      <c r="B75" s="91"/>
      <c r="C75" s="35"/>
      <c r="D75" s="36"/>
      <c r="E75" s="97"/>
      <c r="F75" s="37"/>
      <c r="G75" s="38"/>
      <c r="H75" s="39" t="s">
        <v>304</v>
      </c>
      <c r="I75" s="37"/>
      <c r="J75" s="38"/>
      <c r="K75" s="39" t="s">
        <v>306</v>
      </c>
      <c r="L75" s="37"/>
      <c r="M75" s="38"/>
      <c r="N75" s="39" t="s">
        <v>308</v>
      </c>
      <c r="O75" s="37"/>
      <c r="P75" s="38"/>
      <c r="Q75" s="39" t="s">
        <v>310</v>
      </c>
      <c r="R75" s="37"/>
      <c r="S75" s="38"/>
      <c r="T75" s="39"/>
      <c r="U75" s="37"/>
      <c r="V75" s="38"/>
      <c r="W75" s="80"/>
      <c r="Z75" s="1" t="str">
        <f>IF(H74="","",H74&amp;"  "&amp;"("&amp;H75&amp;")")</f>
        <v>松本
松本
赤崎
富田  (熊本選抜チーム３年)</v>
      </c>
    </row>
    <row r="76" spans="1:26" ht="49.5" customHeight="1">
      <c r="A76" s="12"/>
      <c r="B76" s="90">
        <v>37415</v>
      </c>
      <c r="C76" s="49" t="s">
        <v>66</v>
      </c>
      <c r="D76" s="50" t="s">
        <v>57</v>
      </c>
      <c r="E76" s="125"/>
      <c r="F76" s="30">
        <v>1</v>
      </c>
      <c r="G76" s="62"/>
      <c r="H76" s="40"/>
      <c r="I76" s="30">
        <v>2</v>
      </c>
      <c r="J76" s="62"/>
      <c r="K76" s="41"/>
      <c r="L76" s="30">
        <v>3</v>
      </c>
      <c r="M76" s="62"/>
      <c r="N76" s="41"/>
      <c r="O76" s="30">
        <v>4</v>
      </c>
      <c r="P76" s="62"/>
      <c r="Q76" s="41"/>
      <c r="R76" s="30">
        <v>5</v>
      </c>
      <c r="S76" s="62"/>
      <c r="T76" s="41"/>
      <c r="U76" s="30">
        <v>6</v>
      </c>
      <c r="V76" s="62"/>
      <c r="W76" s="82"/>
      <c r="Y76" s="1" t="str">
        <f>"◆"&amp;C76&amp;D76</f>
        <v>◆高校男子４×１００ｍR</v>
      </c>
      <c r="Z76" s="86">
        <f>IF(G76="","",G76)</f>
      </c>
    </row>
    <row r="77" spans="1:26" ht="13.5" customHeight="1" thickBot="1">
      <c r="A77" s="12"/>
      <c r="B77" s="91"/>
      <c r="C77" s="35"/>
      <c r="D77" s="36"/>
      <c r="E77" s="97"/>
      <c r="F77" s="22"/>
      <c r="G77" s="23"/>
      <c r="H77" s="24"/>
      <c r="I77" s="22"/>
      <c r="J77" s="23"/>
      <c r="K77" s="24"/>
      <c r="L77" s="22"/>
      <c r="M77" s="23"/>
      <c r="N77" s="24"/>
      <c r="O77" s="22"/>
      <c r="P77" s="23"/>
      <c r="Q77" s="24"/>
      <c r="R77" s="22"/>
      <c r="S77" s="23"/>
      <c r="T77" s="24"/>
      <c r="U77" s="22"/>
      <c r="V77" s="23"/>
      <c r="W77" s="78"/>
      <c r="Z77" s="1">
        <f>IF(H76="","",H76&amp;"  "&amp;"("&amp;H77&amp;")")</f>
      </c>
    </row>
    <row r="78" spans="1:26" ht="49.5" customHeight="1">
      <c r="A78" s="12"/>
      <c r="B78" s="90">
        <v>37415</v>
      </c>
      <c r="C78" s="31" t="s">
        <v>28</v>
      </c>
      <c r="D78" s="32" t="s">
        <v>57</v>
      </c>
      <c r="E78" s="96"/>
      <c r="F78" s="51">
        <v>1</v>
      </c>
      <c r="G78" s="63"/>
      <c r="H78" s="58"/>
      <c r="I78" s="51">
        <v>2</v>
      </c>
      <c r="J78" s="63"/>
      <c r="K78" s="59"/>
      <c r="L78" s="51">
        <v>3</v>
      </c>
      <c r="M78" s="63"/>
      <c r="N78" s="59"/>
      <c r="O78" s="51">
        <v>4</v>
      </c>
      <c r="P78" s="63"/>
      <c r="Q78" s="59"/>
      <c r="R78" s="51">
        <v>5</v>
      </c>
      <c r="S78" s="63"/>
      <c r="T78" s="59"/>
      <c r="U78" s="51">
        <v>6</v>
      </c>
      <c r="V78" s="63"/>
      <c r="W78" s="85"/>
      <c r="Y78" s="1" t="str">
        <f>"◆"&amp;C78&amp;D78</f>
        <v>◆一般男子４×１００ｍR</v>
      </c>
      <c r="Z78" s="86">
        <f>IF(G78="","",G78)</f>
      </c>
    </row>
    <row r="79" spans="1:26" ht="13.5" customHeight="1" thickBot="1">
      <c r="A79" s="12"/>
      <c r="B79" s="91"/>
      <c r="C79" s="35"/>
      <c r="D79" s="36"/>
      <c r="E79" s="97"/>
      <c r="F79" s="37"/>
      <c r="G79" s="38"/>
      <c r="H79" s="39"/>
      <c r="I79" s="37"/>
      <c r="J79" s="38"/>
      <c r="K79" s="39"/>
      <c r="L79" s="37"/>
      <c r="M79" s="38"/>
      <c r="N79" s="39"/>
      <c r="O79" s="37"/>
      <c r="P79" s="38"/>
      <c r="Q79" s="39"/>
      <c r="R79" s="37"/>
      <c r="S79" s="38"/>
      <c r="T79" s="39"/>
      <c r="U79" s="37"/>
      <c r="V79" s="38"/>
      <c r="W79" s="80"/>
      <c r="Z79" s="1">
        <f>IF(H78="","",H78&amp;"  "&amp;"("&amp;H79&amp;")")</f>
      </c>
    </row>
    <row r="80" spans="1:26" ht="13.5">
      <c r="A80" s="12"/>
      <c r="B80" s="90">
        <v>37415</v>
      </c>
      <c r="C80" s="31" t="s">
        <v>63</v>
      </c>
      <c r="D80" s="32" t="s">
        <v>35</v>
      </c>
      <c r="E80" s="96"/>
      <c r="F80" s="30">
        <v>1</v>
      </c>
      <c r="G80" s="33"/>
      <c r="H80" s="66"/>
      <c r="I80" s="30">
        <v>2</v>
      </c>
      <c r="J80" s="33"/>
      <c r="K80" s="34"/>
      <c r="L80" s="30">
        <v>3</v>
      </c>
      <c r="M80" s="33"/>
      <c r="N80" s="57"/>
      <c r="O80" s="30">
        <v>4</v>
      </c>
      <c r="P80" s="33"/>
      <c r="Q80" s="34"/>
      <c r="R80" s="30">
        <v>5</v>
      </c>
      <c r="S80" s="33"/>
      <c r="T80" s="34"/>
      <c r="U80" s="30">
        <v>6</v>
      </c>
      <c r="V80" s="33"/>
      <c r="W80" s="81"/>
      <c r="Y80" s="1" t="str">
        <f>"◆"&amp;C80&amp;D80</f>
        <v>◆小３男子走幅跳</v>
      </c>
      <c r="Z80" s="86">
        <f>IF(G80="","",G80)</f>
      </c>
    </row>
    <row r="81" spans="1:26" ht="13.5" customHeight="1">
      <c r="A81" s="12"/>
      <c r="B81" s="91"/>
      <c r="C81" s="20"/>
      <c r="D81" s="21"/>
      <c r="E81" s="93"/>
      <c r="F81" s="22"/>
      <c r="G81" s="23"/>
      <c r="H81" s="24"/>
      <c r="I81" s="22"/>
      <c r="J81" s="23"/>
      <c r="K81" s="24"/>
      <c r="L81" s="22"/>
      <c r="M81" s="23"/>
      <c r="N81" s="24"/>
      <c r="O81" s="22"/>
      <c r="P81" s="23"/>
      <c r="Q81" s="24"/>
      <c r="R81" s="22"/>
      <c r="S81" s="23"/>
      <c r="T81" s="24"/>
      <c r="U81" s="22"/>
      <c r="V81" s="23"/>
      <c r="W81" s="78"/>
      <c r="Z81" s="1">
        <f>IF(H80="","",H80&amp;"  "&amp;"("&amp;H81&amp;")")</f>
      </c>
    </row>
    <row r="82" spans="1:26" ht="13.5">
      <c r="A82" s="12"/>
      <c r="B82" s="94">
        <v>37415</v>
      </c>
      <c r="C82" s="14" t="s">
        <v>64</v>
      </c>
      <c r="D82" s="15" t="s">
        <v>35</v>
      </c>
      <c r="E82" s="95"/>
      <c r="F82" s="16">
        <v>1</v>
      </c>
      <c r="G82" s="17">
        <v>279</v>
      </c>
      <c r="H82" s="18" t="s">
        <v>272</v>
      </c>
      <c r="I82" s="16">
        <v>2</v>
      </c>
      <c r="J82" s="17"/>
      <c r="K82" s="19"/>
      <c r="L82" s="16">
        <v>3</v>
      </c>
      <c r="M82" s="17"/>
      <c r="N82" s="19"/>
      <c r="O82" s="16">
        <v>4</v>
      </c>
      <c r="P82" s="17"/>
      <c r="Q82" s="19"/>
      <c r="R82" s="16">
        <v>5</v>
      </c>
      <c r="S82" s="17"/>
      <c r="T82" s="19"/>
      <c r="U82" s="16">
        <v>6</v>
      </c>
      <c r="V82" s="17"/>
      <c r="W82" s="76"/>
      <c r="Y82" s="1" t="str">
        <f>"◆"&amp;C82&amp;D82</f>
        <v>◆小４男子走幅跳</v>
      </c>
      <c r="Z82" s="86">
        <f>IF(G82="","",G82)</f>
        <v>279</v>
      </c>
    </row>
    <row r="83" spans="1:26" ht="13.5" customHeight="1">
      <c r="A83" s="12"/>
      <c r="B83" s="94"/>
      <c r="C83" s="20"/>
      <c r="D83" s="21"/>
      <c r="E83" s="95"/>
      <c r="F83" s="22"/>
      <c r="G83" s="23"/>
      <c r="H83" s="24" t="s">
        <v>239</v>
      </c>
      <c r="I83" s="22"/>
      <c r="J83" s="23"/>
      <c r="K83" s="24"/>
      <c r="L83" s="22"/>
      <c r="M83" s="23"/>
      <c r="N83" s="24"/>
      <c r="O83" s="22"/>
      <c r="P83" s="23"/>
      <c r="Q83" s="24"/>
      <c r="R83" s="22"/>
      <c r="S83" s="23"/>
      <c r="T83" s="24"/>
      <c r="U83" s="22"/>
      <c r="V83" s="23"/>
      <c r="W83" s="78"/>
      <c r="Z83" s="1" t="str">
        <f>IF(H82="","",H82&amp;"  "&amp;"("&amp;H83&amp;")")</f>
        <v>坂崎凌  (KURS)</v>
      </c>
    </row>
    <row r="84" spans="1:26" ht="13.5">
      <c r="A84" s="12"/>
      <c r="B84" s="90">
        <v>37415</v>
      </c>
      <c r="C84" s="31" t="s">
        <v>55</v>
      </c>
      <c r="D84" s="32" t="s">
        <v>35</v>
      </c>
      <c r="E84" s="96"/>
      <c r="F84" s="30">
        <v>1</v>
      </c>
      <c r="G84" s="33"/>
      <c r="H84" s="64"/>
      <c r="I84" s="30">
        <v>2</v>
      </c>
      <c r="J84" s="33"/>
      <c r="K84" s="34"/>
      <c r="L84" s="30">
        <v>3</v>
      </c>
      <c r="M84" s="33"/>
      <c r="N84" s="57"/>
      <c r="O84" s="30">
        <v>4</v>
      </c>
      <c r="P84" s="33"/>
      <c r="Q84" s="34"/>
      <c r="R84" s="30">
        <v>5</v>
      </c>
      <c r="S84" s="33"/>
      <c r="T84" s="34"/>
      <c r="U84" s="30">
        <v>6</v>
      </c>
      <c r="V84" s="33"/>
      <c r="W84" s="81"/>
      <c r="Y84" s="1" t="str">
        <f>"◆"&amp;C84&amp;D84</f>
        <v>◆小５男子走幅跳</v>
      </c>
      <c r="Z84" s="86">
        <f>IF(G84="","",G84)</f>
      </c>
    </row>
    <row r="85" spans="1:26" ht="13.5" customHeight="1">
      <c r="A85" s="12"/>
      <c r="B85" s="91"/>
      <c r="C85" s="20"/>
      <c r="D85" s="21"/>
      <c r="E85" s="93"/>
      <c r="F85" s="22"/>
      <c r="G85" s="23"/>
      <c r="H85" s="24"/>
      <c r="I85" s="22"/>
      <c r="J85" s="23"/>
      <c r="K85" s="24"/>
      <c r="L85" s="22"/>
      <c r="M85" s="23"/>
      <c r="N85" s="24"/>
      <c r="O85" s="22"/>
      <c r="P85" s="23"/>
      <c r="Q85" s="24"/>
      <c r="R85" s="22"/>
      <c r="S85" s="23"/>
      <c r="T85" s="24"/>
      <c r="U85" s="22"/>
      <c r="V85" s="23"/>
      <c r="W85" s="78"/>
      <c r="Z85" s="1">
        <f>IF(H84="","",H84&amp;"  "&amp;"("&amp;H85&amp;")")</f>
      </c>
    </row>
    <row r="86" spans="1:26" ht="13.5">
      <c r="A86" s="12"/>
      <c r="B86" s="94">
        <v>37415</v>
      </c>
      <c r="C86" s="14" t="s">
        <v>56</v>
      </c>
      <c r="D86" s="15" t="s">
        <v>35</v>
      </c>
      <c r="E86" s="95"/>
      <c r="F86" s="16">
        <v>1</v>
      </c>
      <c r="G86" s="17">
        <v>434</v>
      </c>
      <c r="H86" s="18" t="s">
        <v>273</v>
      </c>
      <c r="I86" s="16">
        <v>2</v>
      </c>
      <c r="J86" s="17">
        <v>381</v>
      </c>
      <c r="K86" s="19" t="s">
        <v>274</v>
      </c>
      <c r="L86" s="16">
        <v>3</v>
      </c>
      <c r="M86" s="17">
        <v>283</v>
      </c>
      <c r="N86" s="19" t="s">
        <v>275</v>
      </c>
      <c r="O86" s="16">
        <v>4</v>
      </c>
      <c r="P86" s="17"/>
      <c r="Q86" s="19"/>
      <c r="R86" s="16">
        <v>5</v>
      </c>
      <c r="S86" s="17"/>
      <c r="T86" s="19"/>
      <c r="U86" s="16">
        <v>6</v>
      </c>
      <c r="V86" s="17"/>
      <c r="W86" s="76"/>
      <c r="Y86" s="1" t="str">
        <f>"◆"&amp;C86&amp;D86</f>
        <v>◆小６男子走幅跳</v>
      </c>
      <c r="Z86" s="86">
        <f>IF(G86="","",G86)</f>
        <v>434</v>
      </c>
    </row>
    <row r="87" spans="1:26" ht="13.5" customHeight="1">
      <c r="A87" s="12"/>
      <c r="B87" s="94"/>
      <c r="C87" s="20"/>
      <c r="D87" s="21"/>
      <c r="E87" s="95"/>
      <c r="F87" s="22"/>
      <c r="G87" s="23"/>
      <c r="H87" s="24" t="s">
        <v>142</v>
      </c>
      <c r="I87" s="22"/>
      <c r="J87" s="23"/>
      <c r="K87" s="24" t="s">
        <v>142</v>
      </c>
      <c r="L87" s="22"/>
      <c r="M87" s="23"/>
      <c r="N87" s="24" t="s">
        <v>144</v>
      </c>
      <c r="O87" s="22"/>
      <c r="P87" s="23"/>
      <c r="Q87" s="24"/>
      <c r="R87" s="22"/>
      <c r="S87" s="23"/>
      <c r="T87" s="24"/>
      <c r="U87" s="22"/>
      <c r="V87" s="23"/>
      <c r="W87" s="78"/>
      <c r="Z87" s="1" t="str">
        <f>IF(H86="","",H86&amp;"  "&amp;"("&amp;H87&amp;")")</f>
        <v>冨士田武留  (小川)</v>
      </c>
    </row>
    <row r="88" spans="1:26" ht="13.5">
      <c r="A88" s="12"/>
      <c r="B88" s="94">
        <v>37415</v>
      </c>
      <c r="C88" s="31" t="s">
        <v>23</v>
      </c>
      <c r="D88" s="32" t="s">
        <v>35</v>
      </c>
      <c r="E88" s="93"/>
      <c r="F88" s="30">
        <v>1</v>
      </c>
      <c r="G88" s="33"/>
      <c r="H88" s="57"/>
      <c r="I88" s="30">
        <v>2</v>
      </c>
      <c r="J88" s="33"/>
      <c r="K88" s="34"/>
      <c r="L88" s="30">
        <v>3</v>
      </c>
      <c r="M88" s="33"/>
      <c r="N88" s="34"/>
      <c r="O88" s="30">
        <v>4</v>
      </c>
      <c r="P88" s="33"/>
      <c r="Q88" s="34"/>
      <c r="R88" s="30">
        <v>5</v>
      </c>
      <c r="S88" s="33"/>
      <c r="T88" s="34"/>
      <c r="U88" s="30">
        <v>6</v>
      </c>
      <c r="V88" s="33"/>
      <c r="W88" s="81"/>
      <c r="Y88" s="1" t="str">
        <f>"◆"&amp;C88&amp;D88</f>
        <v>◆中１男子走幅跳</v>
      </c>
      <c r="Z88" s="86">
        <f>IF(G88="","",G88)</f>
      </c>
    </row>
    <row r="89" spans="1:26" ht="13.5" customHeight="1">
      <c r="A89" s="12"/>
      <c r="B89" s="94"/>
      <c r="C89" s="20"/>
      <c r="D89" s="21"/>
      <c r="E89" s="95"/>
      <c r="F89" s="22"/>
      <c r="G89" s="23"/>
      <c r="H89" s="24"/>
      <c r="I89" s="22"/>
      <c r="J89" s="23"/>
      <c r="K89" s="24"/>
      <c r="L89" s="22"/>
      <c r="M89" s="23"/>
      <c r="N89" s="24"/>
      <c r="O89" s="22"/>
      <c r="P89" s="23"/>
      <c r="Q89" s="24"/>
      <c r="R89" s="22"/>
      <c r="S89" s="23"/>
      <c r="T89" s="24"/>
      <c r="U89" s="22"/>
      <c r="V89" s="23"/>
      <c r="W89" s="78"/>
      <c r="Z89" s="1">
        <f>IF(H88="","",H88&amp;"  "&amp;"("&amp;H89&amp;")")</f>
      </c>
    </row>
    <row r="90" spans="1:26" ht="13.5">
      <c r="A90" s="12"/>
      <c r="B90" s="90">
        <v>37415</v>
      </c>
      <c r="C90" s="14" t="s">
        <v>24</v>
      </c>
      <c r="D90" s="15" t="s">
        <v>35</v>
      </c>
      <c r="E90" s="92"/>
      <c r="F90" s="16">
        <v>1</v>
      </c>
      <c r="G90" s="17">
        <v>597</v>
      </c>
      <c r="H90" s="18" t="s">
        <v>276</v>
      </c>
      <c r="I90" s="16">
        <v>2</v>
      </c>
      <c r="J90" s="17">
        <v>467</v>
      </c>
      <c r="K90" s="19" t="s">
        <v>368</v>
      </c>
      <c r="L90" s="16">
        <v>3</v>
      </c>
      <c r="M90" s="17">
        <v>436</v>
      </c>
      <c r="N90" s="19" t="s">
        <v>278</v>
      </c>
      <c r="O90" s="16">
        <v>4</v>
      </c>
      <c r="P90" s="17">
        <v>373</v>
      </c>
      <c r="Q90" s="19" t="s">
        <v>279</v>
      </c>
      <c r="R90" s="16">
        <v>5</v>
      </c>
      <c r="S90" s="17"/>
      <c r="T90" s="19"/>
      <c r="U90" s="16">
        <v>6</v>
      </c>
      <c r="V90" s="17"/>
      <c r="W90" s="76"/>
      <c r="Y90" s="1" t="str">
        <f>"◆"&amp;C90&amp;D90</f>
        <v>◆中２男子走幅跳</v>
      </c>
      <c r="Z90" s="86">
        <f>IF(G90="","",G90)</f>
        <v>597</v>
      </c>
    </row>
    <row r="91" spans="1:26" ht="13.5" customHeight="1">
      <c r="A91" s="12"/>
      <c r="B91" s="91"/>
      <c r="C91" s="20"/>
      <c r="D91" s="21"/>
      <c r="E91" s="93"/>
      <c r="F91" s="22"/>
      <c r="G91" s="23"/>
      <c r="H91" s="24" t="s">
        <v>277</v>
      </c>
      <c r="I91" s="22"/>
      <c r="J91" s="23"/>
      <c r="K91" s="24" t="s">
        <v>109</v>
      </c>
      <c r="L91" s="22"/>
      <c r="M91" s="23"/>
      <c r="N91" s="24" t="s">
        <v>109</v>
      </c>
      <c r="O91" s="22"/>
      <c r="P91" s="23"/>
      <c r="Q91" s="24" t="s">
        <v>109</v>
      </c>
      <c r="R91" s="22"/>
      <c r="S91" s="23"/>
      <c r="T91" s="24"/>
      <c r="U91" s="22"/>
      <c r="V91" s="23"/>
      <c r="W91" s="78"/>
      <c r="Z91" s="1" t="str">
        <f>IF(H90="","",H90&amp;"  "&amp;"("&amp;H91&amp;")")</f>
        <v>本多隆成  (今津)</v>
      </c>
    </row>
    <row r="92" spans="1:26" ht="13.5">
      <c r="A92" s="12"/>
      <c r="B92" s="94">
        <v>37415</v>
      </c>
      <c r="C92" s="14" t="s">
        <v>25</v>
      </c>
      <c r="D92" s="15" t="s">
        <v>35</v>
      </c>
      <c r="E92" s="95"/>
      <c r="F92" s="16">
        <v>1</v>
      </c>
      <c r="G92" s="17">
        <v>584</v>
      </c>
      <c r="H92" s="18" t="s">
        <v>280</v>
      </c>
      <c r="I92" s="16">
        <v>2</v>
      </c>
      <c r="J92" s="17">
        <v>529</v>
      </c>
      <c r="K92" s="19" t="s">
        <v>281</v>
      </c>
      <c r="L92" s="16">
        <v>3</v>
      </c>
      <c r="M92" s="17"/>
      <c r="N92" s="19"/>
      <c r="O92" s="16">
        <v>4</v>
      </c>
      <c r="P92" s="17"/>
      <c r="Q92" s="19"/>
      <c r="R92" s="16">
        <v>5</v>
      </c>
      <c r="S92" s="17"/>
      <c r="T92" s="19"/>
      <c r="U92" s="16">
        <v>6</v>
      </c>
      <c r="V92" s="17"/>
      <c r="W92" s="76"/>
      <c r="Y92" s="1" t="str">
        <f>"◆"&amp;C92&amp;D92</f>
        <v>◆中３男子走幅跳</v>
      </c>
      <c r="Z92" s="86">
        <f>IF(G92="","",G92)</f>
        <v>584</v>
      </c>
    </row>
    <row r="93" spans="1:26" ht="13.5" customHeight="1">
      <c r="A93" s="12"/>
      <c r="B93" s="94"/>
      <c r="C93" s="20"/>
      <c r="D93" s="21"/>
      <c r="E93" s="95"/>
      <c r="F93" s="22"/>
      <c r="G93" s="23"/>
      <c r="H93" s="24" t="s">
        <v>121</v>
      </c>
      <c r="I93" s="22"/>
      <c r="J93" s="23"/>
      <c r="K93" s="24" t="s">
        <v>121</v>
      </c>
      <c r="L93" s="22"/>
      <c r="M93" s="23"/>
      <c r="N93" s="24"/>
      <c r="O93" s="22"/>
      <c r="P93" s="23"/>
      <c r="Q93" s="24"/>
      <c r="R93" s="22"/>
      <c r="S93" s="23"/>
      <c r="T93" s="24"/>
      <c r="U93" s="22"/>
      <c r="V93" s="23"/>
      <c r="W93" s="78"/>
      <c r="Z93" s="1" t="str">
        <f>IF(H92="","",H92&amp;"  "&amp;"("&amp;H93&amp;")")</f>
        <v>八丁弘樹  (錦ヶ丘)</v>
      </c>
    </row>
    <row r="94" spans="1:26" ht="13.5">
      <c r="A94" s="12"/>
      <c r="B94" s="90">
        <v>37415</v>
      </c>
      <c r="C94" s="14" t="s">
        <v>66</v>
      </c>
      <c r="D94" s="15" t="s">
        <v>35</v>
      </c>
      <c r="E94" s="92"/>
      <c r="F94" s="16">
        <v>1</v>
      </c>
      <c r="G94" s="17"/>
      <c r="H94" s="64"/>
      <c r="I94" s="16">
        <v>2</v>
      </c>
      <c r="J94" s="17"/>
      <c r="K94" s="19"/>
      <c r="L94" s="16">
        <v>3</v>
      </c>
      <c r="M94" s="17"/>
      <c r="N94" s="18"/>
      <c r="O94" s="16">
        <v>4</v>
      </c>
      <c r="P94" s="17"/>
      <c r="Q94" s="19"/>
      <c r="R94" s="16">
        <v>5</v>
      </c>
      <c r="S94" s="17"/>
      <c r="T94" s="19"/>
      <c r="U94" s="16">
        <v>6</v>
      </c>
      <c r="V94" s="17"/>
      <c r="W94" s="76"/>
      <c r="Y94" s="1" t="str">
        <f>"◆"&amp;C94&amp;D94</f>
        <v>◆高校男子走幅跳</v>
      </c>
      <c r="Z94" s="86">
        <f>IF(G94="","",G94)</f>
      </c>
    </row>
    <row r="95" spans="1:26" ht="13.5" customHeight="1">
      <c r="A95" s="12"/>
      <c r="B95" s="91"/>
      <c r="C95" s="20"/>
      <c r="D95" s="21"/>
      <c r="E95" s="93"/>
      <c r="F95" s="22"/>
      <c r="G95" s="23"/>
      <c r="H95" s="24"/>
      <c r="I95" s="22"/>
      <c r="J95" s="23"/>
      <c r="K95" s="24"/>
      <c r="L95" s="22"/>
      <c r="M95" s="23"/>
      <c r="N95" s="24"/>
      <c r="O95" s="22"/>
      <c r="P95" s="23"/>
      <c r="Q95" s="24"/>
      <c r="R95" s="22"/>
      <c r="S95" s="23"/>
      <c r="T95" s="24"/>
      <c r="U95" s="22"/>
      <c r="V95" s="23"/>
      <c r="W95" s="78"/>
      <c r="Z95" s="1">
        <f>IF(H94="","",H94&amp;"  "&amp;"("&amp;H95&amp;")")</f>
      </c>
    </row>
    <row r="96" spans="1:26" ht="13.5">
      <c r="A96" s="12"/>
      <c r="B96" s="94">
        <v>37415</v>
      </c>
      <c r="C96" s="14" t="s">
        <v>28</v>
      </c>
      <c r="D96" s="15" t="s">
        <v>35</v>
      </c>
      <c r="E96" s="95"/>
      <c r="F96" s="16">
        <v>1</v>
      </c>
      <c r="G96" s="17"/>
      <c r="H96" s="18"/>
      <c r="I96" s="16">
        <v>2</v>
      </c>
      <c r="J96" s="17"/>
      <c r="K96" s="19"/>
      <c r="L96" s="16">
        <v>3</v>
      </c>
      <c r="M96" s="17"/>
      <c r="N96" s="19"/>
      <c r="O96" s="16">
        <v>4</v>
      </c>
      <c r="P96" s="17"/>
      <c r="Q96" s="19"/>
      <c r="R96" s="16">
        <v>5</v>
      </c>
      <c r="S96" s="17"/>
      <c r="T96" s="19"/>
      <c r="U96" s="16">
        <v>6</v>
      </c>
      <c r="V96" s="17"/>
      <c r="W96" s="76"/>
      <c r="Y96" s="1" t="str">
        <f>"◆"&amp;C96&amp;D96</f>
        <v>◆一般男子走幅跳</v>
      </c>
      <c r="Z96" s="86">
        <f>IF(G96="","",G96)</f>
      </c>
    </row>
    <row r="97" spans="1:26" ht="13.5" customHeight="1" thickBot="1">
      <c r="A97" s="12"/>
      <c r="B97" s="94"/>
      <c r="C97" s="35"/>
      <c r="D97" s="36"/>
      <c r="E97" s="98"/>
      <c r="F97" s="37"/>
      <c r="G97" s="38"/>
      <c r="H97" s="39"/>
      <c r="I97" s="37"/>
      <c r="J97" s="38"/>
      <c r="K97" s="39"/>
      <c r="L97" s="37"/>
      <c r="M97" s="38"/>
      <c r="N97" s="39"/>
      <c r="O97" s="37"/>
      <c r="P97" s="38"/>
      <c r="Q97" s="39"/>
      <c r="R97" s="37"/>
      <c r="S97" s="38"/>
      <c r="T97" s="39"/>
      <c r="U97" s="37"/>
      <c r="V97" s="38"/>
      <c r="W97" s="80"/>
      <c r="Z97" s="1">
        <f>IF(H96="","",H96&amp;"  "&amp;"("&amp;H97&amp;")")</f>
      </c>
    </row>
    <row r="98" spans="1:26" ht="13.5">
      <c r="A98" s="12"/>
      <c r="B98" s="90">
        <v>37415</v>
      </c>
      <c r="C98" s="14" t="s">
        <v>23</v>
      </c>
      <c r="D98" s="15" t="s">
        <v>15</v>
      </c>
      <c r="E98" s="92"/>
      <c r="F98" s="16">
        <v>1</v>
      </c>
      <c r="G98" s="17"/>
      <c r="H98" s="18"/>
      <c r="I98" s="16">
        <v>2</v>
      </c>
      <c r="J98" s="17"/>
      <c r="K98" s="19"/>
      <c r="L98" s="16">
        <v>3</v>
      </c>
      <c r="M98" s="17"/>
      <c r="N98" s="19"/>
      <c r="O98" s="16">
        <v>4</v>
      </c>
      <c r="P98" s="17"/>
      <c r="Q98" s="19"/>
      <c r="R98" s="16">
        <v>5</v>
      </c>
      <c r="S98" s="17"/>
      <c r="T98" s="19"/>
      <c r="U98" s="16">
        <v>6</v>
      </c>
      <c r="V98" s="17"/>
      <c r="W98" s="76"/>
      <c r="Y98" s="1" t="str">
        <f>"◆"&amp;C98&amp;D98</f>
        <v>◆中１男子砲丸投</v>
      </c>
      <c r="Z98" s="86">
        <f>IF(G98="","",G98)</f>
      </c>
    </row>
    <row r="99" spans="1:26" ht="13.5" customHeight="1">
      <c r="A99" s="12"/>
      <c r="B99" s="91"/>
      <c r="C99" s="20"/>
      <c r="D99" s="21"/>
      <c r="E99" s="93"/>
      <c r="F99" s="22"/>
      <c r="G99" s="23"/>
      <c r="H99" s="24"/>
      <c r="I99" s="22"/>
      <c r="J99" s="23"/>
      <c r="K99" s="24"/>
      <c r="L99" s="22"/>
      <c r="M99" s="23"/>
      <c r="N99" s="24"/>
      <c r="O99" s="22"/>
      <c r="P99" s="23"/>
      <c r="Q99" s="24"/>
      <c r="R99" s="22"/>
      <c r="S99" s="23"/>
      <c r="T99" s="24"/>
      <c r="U99" s="22"/>
      <c r="V99" s="23"/>
      <c r="W99" s="78"/>
      <c r="Z99" s="1">
        <f>IF(H98="","",H98&amp;"  "&amp;"("&amp;H99&amp;")")</f>
      </c>
    </row>
    <row r="100" spans="1:26" ht="13.5">
      <c r="A100" s="12"/>
      <c r="B100" s="90">
        <v>37415</v>
      </c>
      <c r="C100" s="14" t="s">
        <v>24</v>
      </c>
      <c r="D100" s="15" t="s">
        <v>15</v>
      </c>
      <c r="E100" s="92"/>
      <c r="F100" s="16">
        <v>1</v>
      </c>
      <c r="G100" s="17"/>
      <c r="H100" s="18"/>
      <c r="I100" s="16">
        <v>2</v>
      </c>
      <c r="J100" s="17"/>
      <c r="K100" s="19"/>
      <c r="L100" s="16">
        <v>3</v>
      </c>
      <c r="M100" s="17"/>
      <c r="N100" s="19"/>
      <c r="O100" s="16">
        <v>4</v>
      </c>
      <c r="P100" s="17"/>
      <c r="Q100" s="19"/>
      <c r="R100" s="16">
        <v>5</v>
      </c>
      <c r="S100" s="17"/>
      <c r="T100" s="19"/>
      <c r="U100" s="16">
        <v>6</v>
      </c>
      <c r="V100" s="17"/>
      <c r="W100" s="76"/>
      <c r="Y100" s="1" t="str">
        <f>"◆"&amp;C100&amp;D100</f>
        <v>◆中２男子砲丸投</v>
      </c>
      <c r="Z100" s="86">
        <f>IF(G100="","",G100)</f>
      </c>
    </row>
    <row r="101" spans="1:26" ht="13.5" customHeight="1">
      <c r="A101" s="12"/>
      <c r="B101" s="91"/>
      <c r="C101" s="20"/>
      <c r="D101" s="21"/>
      <c r="E101" s="93"/>
      <c r="F101" s="22"/>
      <c r="G101" s="23"/>
      <c r="H101" s="24"/>
      <c r="I101" s="22"/>
      <c r="J101" s="23"/>
      <c r="K101" s="24"/>
      <c r="L101" s="22"/>
      <c r="M101" s="23"/>
      <c r="N101" s="24"/>
      <c r="O101" s="22"/>
      <c r="P101" s="23"/>
      <c r="Q101" s="24"/>
      <c r="R101" s="22"/>
      <c r="S101" s="23"/>
      <c r="T101" s="24"/>
      <c r="U101" s="22"/>
      <c r="V101" s="23"/>
      <c r="W101" s="78"/>
      <c r="Z101" s="1">
        <f>IF(H100="","",H100&amp;"  "&amp;"("&amp;H101&amp;")")</f>
      </c>
    </row>
    <row r="102" spans="1:26" ht="13.5">
      <c r="A102" s="12"/>
      <c r="B102" s="94">
        <v>37415</v>
      </c>
      <c r="C102" s="14" t="s">
        <v>25</v>
      </c>
      <c r="D102" s="15" t="s">
        <v>15</v>
      </c>
      <c r="E102" s="95"/>
      <c r="F102" s="16">
        <v>1</v>
      </c>
      <c r="G102" s="17">
        <v>1076</v>
      </c>
      <c r="H102" s="18" t="s">
        <v>151</v>
      </c>
      <c r="I102" s="16">
        <v>2</v>
      </c>
      <c r="J102" s="17">
        <v>677</v>
      </c>
      <c r="K102" s="19" t="s">
        <v>153</v>
      </c>
      <c r="L102" s="16">
        <v>3</v>
      </c>
      <c r="M102" s="17"/>
      <c r="N102" s="19"/>
      <c r="O102" s="16">
        <v>4</v>
      </c>
      <c r="P102" s="17"/>
      <c r="Q102" s="19"/>
      <c r="R102" s="16">
        <v>5</v>
      </c>
      <c r="S102" s="17"/>
      <c r="T102" s="19"/>
      <c r="U102" s="16">
        <v>6</v>
      </c>
      <c r="V102" s="17"/>
      <c r="W102" s="76"/>
      <c r="Y102" s="1" t="str">
        <f>"◆"&amp;C102&amp;D102</f>
        <v>◆中３男子砲丸投</v>
      </c>
      <c r="Z102" s="86">
        <f>IF(G102="","",G102)</f>
        <v>1076</v>
      </c>
    </row>
    <row r="103" spans="1:26" ht="13.5" customHeight="1">
      <c r="A103" s="12"/>
      <c r="B103" s="94"/>
      <c r="C103" s="20"/>
      <c r="D103" s="21"/>
      <c r="E103" s="95"/>
      <c r="F103" s="22"/>
      <c r="G103" s="23"/>
      <c r="H103" s="24" t="s">
        <v>152</v>
      </c>
      <c r="I103" s="22"/>
      <c r="J103" s="23"/>
      <c r="K103" s="24" t="s">
        <v>154</v>
      </c>
      <c r="L103" s="22"/>
      <c r="M103" s="23"/>
      <c r="N103" s="24"/>
      <c r="O103" s="22"/>
      <c r="P103" s="23"/>
      <c r="Q103" s="24"/>
      <c r="R103" s="22"/>
      <c r="S103" s="23"/>
      <c r="T103" s="24"/>
      <c r="U103" s="22"/>
      <c r="V103" s="23"/>
      <c r="W103" s="78"/>
      <c r="Z103" s="1" t="str">
        <f>IF(H102="","",H102&amp;"  "&amp;"("&amp;H103&amp;")")</f>
        <v>山田競一  (北部)</v>
      </c>
    </row>
    <row r="104" spans="1:26" ht="13.5">
      <c r="A104" s="12"/>
      <c r="B104" s="94">
        <v>37415</v>
      </c>
      <c r="C104" s="14" t="s">
        <v>66</v>
      </c>
      <c r="D104" s="15" t="s">
        <v>15</v>
      </c>
      <c r="E104" s="95"/>
      <c r="F104" s="16">
        <v>1</v>
      </c>
      <c r="G104" s="17"/>
      <c r="H104" s="18"/>
      <c r="I104" s="16">
        <v>2</v>
      </c>
      <c r="J104" s="17"/>
      <c r="K104" s="19"/>
      <c r="L104" s="16">
        <v>3</v>
      </c>
      <c r="M104" s="17"/>
      <c r="N104" s="19"/>
      <c r="O104" s="16">
        <v>4</v>
      </c>
      <c r="P104" s="17"/>
      <c r="Q104" s="19"/>
      <c r="R104" s="16">
        <v>5</v>
      </c>
      <c r="S104" s="17"/>
      <c r="T104" s="19"/>
      <c r="U104" s="16">
        <v>6</v>
      </c>
      <c r="V104" s="17"/>
      <c r="W104" s="76"/>
      <c r="Y104" s="1" t="str">
        <f>"◆"&amp;C104&amp;D104</f>
        <v>◆高校男子砲丸投</v>
      </c>
      <c r="Z104" s="86">
        <f>IF(G104="","",G104)</f>
      </c>
    </row>
    <row r="105" spans="1:26" ht="13.5" customHeight="1">
      <c r="A105" s="12"/>
      <c r="B105" s="94"/>
      <c r="C105" s="20"/>
      <c r="D105" s="21"/>
      <c r="E105" s="95"/>
      <c r="F105" s="22"/>
      <c r="G105" s="23"/>
      <c r="H105" s="24"/>
      <c r="I105" s="22"/>
      <c r="J105" s="23"/>
      <c r="K105" s="24"/>
      <c r="L105" s="22"/>
      <c r="M105" s="23"/>
      <c r="N105" s="24"/>
      <c r="O105" s="22"/>
      <c r="P105" s="23"/>
      <c r="Q105" s="24"/>
      <c r="R105" s="22"/>
      <c r="S105" s="23"/>
      <c r="T105" s="24"/>
      <c r="U105" s="22"/>
      <c r="V105" s="23"/>
      <c r="W105" s="78"/>
      <c r="Z105" s="1">
        <f>IF(H104="","",H104&amp;"  "&amp;"("&amp;H105&amp;")")</f>
      </c>
    </row>
    <row r="106" spans="1:26" ht="13.5">
      <c r="A106" s="12"/>
      <c r="B106" s="94">
        <v>37415</v>
      </c>
      <c r="C106" s="14" t="s">
        <v>28</v>
      </c>
      <c r="D106" s="15" t="s">
        <v>15</v>
      </c>
      <c r="E106" s="95"/>
      <c r="F106" s="16">
        <v>1</v>
      </c>
      <c r="G106" s="17"/>
      <c r="H106" s="18"/>
      <c r="I106" s="16">
        <v>2</v>
      </c>
      <c r="J106" s="17"/>
      <c r="K106" s="19"/>
      <c r="L106" s="16">
        <v>3</v>
      </c>
      <c r="M106" s="17"/>
      <c r="N106" s="19"/>
      <c r="O106" s="16">
        <v>4</v>
      </c>
      <c r="P106" s="17"/>
      <c r="Q106" s="19"/>
      <c r="R106" s="16">
        <v>5</v>
      </c>
      <c r="S106" s="17"/>
      <c r="T106" s="19"/>
      <c r="U106" s="16">
        <v>6</v>
      </c>
      <c r="V106" s="17"/>
      <c r="W106" s="76"/>
      <c r="Y106" s="1" t="str">
        <f>"◆"&amp;C106&amp;D106</f>
        <v>◆一般男子砲丸投</v>
      </c>
      <c r="Z106" s="86">
        <f>IF(G106="","",G106)</f>
      </c>
    </row>
    <row r="107" spans="1:26" ht="13.5" customHeight="1" thickBot="1">
      <c r="A107" s="12"/>
      <c r="B107" s="126"/>
      <c r="C107" s="35"/>
      <c r="D107" s="36"/>
      <c r="E107" s="98"/>
      <c r="F107" s="37"/>
      <c r="G107" s="38"/>
      <c r="H107" s="39"/>
      <c r="I107" s="37"/>
      <c r="J107" s="38"/>
      <c r="K107" s="39"/>
      <c r="L107" s="37"/>
      <c r="M107" s="38"/>
      <c r="N107" s="39"/>
      <c r="O107" s="37"/>
      <c r="P107" s="38"/>
      <c r="Q107" s="39"/>
      <c r="R107" s="37"/>
      <c r="S107" s="38"/>
      <c r="T107" s="39"/>
      <c r="U107" s="37"/>
      <c r="V107" s="38"/>
      <c r="W107" s="80"/>
      <c r="Z107" s="1">
        <f>IF(H106="","",H106&amp;"  "&amp;"("&amp;H107&amp;")")</f>
      </c>
    </row>
    <row r="108" spans="7:20" ht="16.5" customHeight="1">
      <c r="G108" s="25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</row>
    <row r="109" spans="7:23" ht="16.5" customHeight="1">
      <c r="G109" s="25"/>
      <c r="H109" s="42"/>
      <c r="I109" s="26"/>
      <c r="J109" s="26"/>
      <c r="K109" s="43"/>
      <c r="L109" s="43"/>
      <c r="M109" s="43"/>
      <c r="N109" s="26"/>
      <c r="O109" s="26"/>
      <c r="P109" s="26"/>
      <c r="Q109" s="26"/>
      <c r="R109" s="26"/>
      <c r="S109" s="26"/>
      <c r="T109" s="26"/>
      <c r="W109" s="27"/>
    </row>
    <row r="110" spans="7:23" ht="16.5" customHeight="1">
      <c r="G110" s="25"/>
      <c r="H110" s="42"/>
      <c r="I110" s="26"/>
      <c r="J110" s="26"/>
      <c r="K110" s="43"/>
      <c r="L110" s="43"/>
      <c r="M110" s="43"/>
      <c r="N110" s="26"/>
      <c r="O110" s="26"/>
      <c r="P110" s="26"/>
      <c r="Q110" s="26"/>
      <c r="R110" s="26"/>
      <c r="S110" s="26"/>
      <c r="T110" s="26"/>
      <c r="W110" s="28"/>
    </row>
    <row r="111" spans="4:23" ht="16.5" customHeight="1">
      <c r="D111" s="29"/>
      <c r="G111" s="25"/>
      <c r="H111" s="42"/>
      <c r="I111" s="26"/>
      <c r="J111" s="26"/>
      <c r="K111" s="43"/>
      <c r="L111" s="43"/>
      <c r="M111" s="43"/>
      <c r="N111" s="26"/>
      <c r="O111" s="26"/>
      <c r="P111" s="26"/>
      <c r="Q111" s="26"/>
      <c r="R111" s="26"/>
      <c r="S111" s="26"/>
      <c r="T111" s="26"/>
      <c r="W111" s="27"/>
    </row>
    <row r="112" ht="13.5">
      <c r="W112" s="2"/>
    </row>
  </sheetData>
  <sheetProtection sheet="1" objects="1" scenarios="1"/>
  <mergeCells count="117">
    <mergeCell ref="B98:B99"/>
    <mergeCell ref="E98:E99"/>
    <mergeCell ref="B96:B97"/>
    <mergeCell ref="B78:B79"/>
    <mergeCell ref="B80:B81"/>
    <mergeCell ref="B92:B93"/>
    <mergeCell ref="E92:E93"/>
    <mergeCell ref="E88:E89"/>
    <mergeCell ref="E78:E79"/>
    <mergeCell ref="E96:E97"/>
    <mergeCell ref="B106:B107"/>
    <mergeCell ref="E106:E107"/>
    <mergeCell ref="B100:B101"/>
    <mergeCell ref="E100:E101"/>
    <mergeCell ref="B102:B103"/>
    <mergeCell ref="E102:E103"/>
    <mergeCell ref="B104:B105"/>
    <mergeCell ref="E104:E105"/>
    <mergeCell ref="E62:E63"/>
    <mergeCell ref="B84:B85"/>
    <mergeCell ref="E84:E85"/>
    <mergeCell ref="B74:B75"/>
    <mergeCell ref="E74:E75"/>
    <mergeCell ref="B76:B77"/>
    <mergeCell ref="E76:E77"/>
    <mergeCell ref="E80:E81"/>
    <mergeCell ref="B82:B83"/>
    <mergeCell ref="E82:E83"/>
    <mergeCell ref="B52:B53"/>
    <mergeCell ref="E52:E53"/>
    <mergeCell ref="B50:B51"/>
    <mergeCell ref="E50:E51"/>
    <mergeCell ref="E10:E11"/>
    <mergeCell ref="B42:B43"/>
    <mergeCell ref="E42:E43"/>
    <mergeCell ref="B18:B19"/>
    <mergeCell ref="E18:E19"/>
    <mergeCell ref="B20:B21"/>
    <mergeCell ref="E20:E21"/>
    <mergeCell ref="B14:B15"/>
    <mergeCell ref="E14:E15"/>
    <mergeCell ref="B12:B13"/>
    <mergeCell ref="C1:D2"/>
    <mergeCell ref="B5:E5"/>
    <mergeCell ref="G5:H5"/>
    <mergeCell ref="J5:K5"/>
    <mergeCell ref="G1:V2"/>
    <mergeCell ref="M5:N5"/>
    <mergeCell ref="P5:Q5"/>
    <mergeCell ref="S5:T5"/>
    <mergeCell ref="V5:W5"/>
    <mergeCell ref="W1:W2"/>
    <mergeCell ref="U6:U7"/>
    <mergeCell ref="E8:E9"/>
    <mergeCell ref="B6:B7"/>
    <mergeCell ref="C6:D7"/>
    <mergeCell ref="E6:E7"/>
    <mergeCell ref="F6:F7"/>
    <mergeCell ref="I6:I7"/>
    <mergeCell ref="L6:L7"/>
    <mergeCell ref="O6:O7"/>
    <mergeCell ref="R6:R7"/>
    <mergeCell ref="E12:E13"/>
    <mergeCell ref="B26:B27"/>
    <mergeCell ref="E26:E27"/>
    <mergeCell ref="B24:B25"/>
    <mergeCell ref="E24:E25"/>
    <mergeCell ref="B22:B23"/>
    <mergeCell ref="E22:E23"/>
    <mergeCell ref="E16:E17"/>
    <mergeCell ref="B16:B17"/>
    <mergeCell ref="B28:B29"/>
    <mergeCell ref="E28:E29"/>
    <mergeCell ref="B30:B31"/>
    <mergeCell ref="E30:E31"/>
    <mergeCell ref="E46:E47"/>
    <mergeCell ref="B48:B49"/>
    <mergeCell ref="E48:E49"/>
    <mergeCell ref="B40:B41"/>
    <mergeCell ref="E40:E41"/>
    <mergeCell ref="B44:B45"/>
    <mergeCell ref="E44:E45"/>
    <mergeCell ref="B62:B63"/>
    <mergeCell ref="B32:B33"/>
    <mergeCell ref="E32:E33"/>
    <mergeCell ref="B34:B35"/>
    <mergeCell ref="E34:E35"/>
    <mergeCell ref="B36:B37"/>
    <mergeCell ref="E36:E37"/>
    <mergeCell ref="B38:B39"/>
    <mergeCell ref="E38:E39"/>
    <mergeCell ref="B46:B47"/>
    <mergeCell ref="B58:B59"/>
    <mergeCell ref="E58:E59"/>
    <mergeCell ref="B60:B61"/>
    <mergeCell ref="E60:E61"/>
    <mergeCell ref="B54:B55"/>
    <mergeCell ref="E54:E55"/>
    <mergeCell ref="B56:B57"/>
    <mergeCell ref="E56:E57"/>
    <mergeCell ref="B64:B65"/>
    <mergeCell ref="E64:E65"/>
    <mergeCell ref="B72:B73"/>
    <mergeCell ref="E72:E73"/>
    <mergeCell ref="B66:B67"/>
    <mergeCell ref="E66:E67"/>
    <mergeCell ref="B68:B69"/>
    <mergeCell ref="E68:E69"/>
    <mergeCell ref="B70:B71"/>
    <mergeCell ref="E70:E71"/>
    <mergeCell ref="B94:B95"/>
    <mergeCell ref="E94:E95"/>
    <mergeCell ref="B86:B87"/>
    <mergeCell ref="E86:E87"/>
    <mergeCell ref="B90:B91"/>
    <mergeCell ref="E90:E91"/>
    <mergeCell ref="B88:B89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3"/>
  </sheetPr>
  <dimension ref="A1:Z112"/>
  <sheetViews>
    <sheetView workbookViewId="0" topLeftCell="A1">
      <selection activeCell="C1" sqref="C1:D2"/>
    </sheetView>
  </sheetViews>
  <sheetFormatPr defaultColWidth="9.00390625" defaultRowHeight="13.5"/>
  <cols>
    <col min="1" max="1" width="3.375" style="1" customWidth="1"/>
    <col min="2" max="2" width="0.12890625" style="1" customWidth="1"/>
    <col min="3" max="3" width="8.125" style="1" customWidth="1"/>
    <col min="4" max="4" width="11.00390625" style="1" customWidth="1"/>
    <col min="5" max="5" width="4.00390625" style="1" customWidth="1"/>
    <col min="6" max="6" width="2.50390625" style="1" customWidth="1"/>
    <col min="7" max="7" width="5.875" style="1" customWidth="1"/>
    <col min="8" max="8" width="9.875" style="1" customWidth="1"/>
    <col min="9" max="9" width="2.50390625" style="1" customWidth="1"/>
    <col min="10" max="10" width="5.875" style="1" customWidth="1"/>
    <col min="11" max="11" width="9.875" style="1" customWidth="1"/>
    <col min="12" max="12" width="2.50390625" style="1" customWidth="1"/>
    <col min="13" max="13" width="5.875" style="1" customWidth="1"/>
    <col min="14" max="14" width="9.875" style="1" customWidth="1"/>
    <col min="15" max="15" width="2.50390625" style="1" customWidth="1"/>
    <col min="16" max="16" width="5.875" style="1" customWidth="1"/>
    <col min="17" max="17" width="9.875" style="1" customWidth="1"/>
    <col min="18" max="18" width="2.50390625" style="1" customWidth="1"/>
    <col min="19" max="19" width="5.875" style="1" customWidth="1"/>
    <col min="20" max="20" width="9.875" style="1" customWidth="1"/>
    <col min="21" max="21" width="2.50390625" style="1" customWidth="1"/>
    <col min="22" max="22" width="5.875" style="1" customWidth="1"/>
    <col min="23" max="23" width="9.875" style="1" customWidth="1"/>
    <col min="24" max="24" width="9.00390625" style="1" customWidth="1"/>
    <col min="25" max="26" width="0" style="1" hidden="1" customWidth="1"/>
    <col min="27" max="16384" width="9.00390625" style="1" customWidth="1"/>
  </cols>
  <sheetData>
    <row r="1" spans="2:23" ht="13.5" customHeight="1">
      <c r="B1" s="2"/>
      <c r="C1" s="112" t="s">
        <v>13</v>
      </c>
      <c r="D1" s="113"/>
      <c r="F1" s="89" t="s">
        <v>371</v>
      </c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123" t="s">
        <v>65</v>
      </c>
    </row>
    <row r="2" spans="2:23" ht="14.25" customHeight="1" thickBot="1">
      <c r="B2" s="3"/>
      <c r="C2" s="114"/>
      <c r="D2" s="115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124"/>
    </row>
    <row r="3" spans="2:17" ht="18.75" customHeight="1">
      <c r="B3" s="1" t="s">
        <v>0</v>
      </c>
      <c r="J3" s="4" t="s">
        <v>16</v>
      </c>
      <c r="K3" s="4"/>
      <c r="L3" s="4"/>
      <c r="M3" s="4"/>
      <c r="N3" s="4"/>
      <c r="O3" s="4"/>
      <c r="P3" s="4"/>
      <c r="Q3" s="4"/>
    </row>
    <row r="4" spans="3:17" ht="17.25" customHeight="1">
      <c r="C4" s="5"/>
      <c r="E4" s="6"/>
      <c r="J4" s="4" t="s">
        <v>58</v>
      </c>
      <c r="K4" s="4"/>
      <c r="L4" s="4"/>
      <c r="M4" s="4"/>
      <c r="N4" s="4" t="s">
        <v>372</v>
      </c>
      <c r="O4" s="4"/>
      <c r="P4" s="4"/>
      <c r="Q4" s="4"/>
    </row>
    <row r="5" spans="2:23" ht="18.75" customHeight="1">
      <c r="B5" s="136"/>
      <c r="C5" s="137"/>
      <c r="D5" s="137"/>
      <c r="E5" s="138"/>
      <c r="F5" s="7"/>
      <c r="G5" s="132" t="s">
        <v>1</v>
      </c>
      <c r="H5" s="133"/>
      <c r="I5" s="7"/>
      <c r="J5" s="132">
        <v>2</v>
      </c>
      <c r="K5" s="133"/>
      <c r="L5" s="7"/>
      <c r="M5" s="132">
        <v>3</v>
      </c>
      <c r="N5" s="133"/>
      <c r="O5" s="7"/>
      <c r="P5" s="132">
        <v>4</v>
      </c>
      <c r="Q5" s="133"/>
      <c r="R5" s="7"/>
      <c r="S5" s="134">
        <v>5</v>
      </c>
      <c r="T5" s="135"/>
      <c r="U5" s="7"/>
      <c r="V5" s="134">
        <v>6</v>
      </c>
      <c r="W5" s="135"/>
    </row>
    <row r="6" spans="2:23" ht="14.25" customHeight="1">
      <c r="B6" s="139" t="s">
        <v>2</v>
      </c>
      <c r="C6" s="104" t="s">
        <v>3</v>
      </c>
      <c r="D6" s="105"/>
      <c r="E6" s="108" t="s">
        <v>4</v>
      </c>
      <c r="F6" s="100" t="s">
        <v>5</v>
      </c>
      <c r="G6" s="8" t="s">
        <v>6</v>
      </c>
      <c r="H6" s="9" t="s">
        <v>7</v>
      </c>
      <c r="I6" s="110" t="s">
        <v>5</v>
      </c>
      <c r="J6" s="8" t="s">
        <v>6</v>
      </c>
      <c r="K6" s="9" t="s">
        <v>7</v>
      </c>
      <c r="L6" s="110" t="s">
        <v>5</v>
      </c>
      <c r="M6" s="8" t="s">
        <v>6</v>
      </c>
      <c r="N6" s="9" t="s">
        <v>7</v>
      </c>
      <c r="O6" s="110" t="s">
        <v>5</v>
      </c>
      <c r="P6" s="8" t="s">
        <v>6</v>
      </c>
      <c r="Q6" s="9" t="s">
        <v>7</v>
      </c>
      <c r="R6" s="100" t="s">
        <v>5</v>
      </c>
      <c r="S6" s="8" t="s">
        <v>6</v>
      </c>
      <c r="T6" s="9" t="s">
        <v>7</v>
      </c>
      <c r="U6" s="100" t="s">
        <v>5</v>
      </c>
      <c r="V6" s="8" t="s">
        <v>6</v>
      </c>
      <c r="W6" s="9" t="s">
        <v>7</v>
      </c>
    </row>
    <row r="7" spans="2:23" ht="13.5">
      <c r="B7" s="140"/>
      <c r="C7" s="106"/>
      <c r="D7" s="107"/>
      <c r="E7" s="109"/>
      <c r="F7" s="101"/>
      <c r="G7" s="10"/>
      <c r="H7" s="11" t="s">
        <v>8</v>
      </c>
      <c r="I7" s="111"/>
      <c r="J7" s="10"/>
      <c r="K7" s="11" t="s">
        <v>8</v>
      </c>
      <c r="L7" s="111"/>
      <c r="M7" s="10"/>
      <c r="N7" s="11" t="s">
        <v>8</v>
      </c>
      <c r="O7" s="111"/>
      <c r="P7" s="10"/>
      <c r="Q7" s="11" t="s">
        <v>8</v>
      </c>
      <c r="R7" s="101"/>
      <c r="S7" s="10"/>
      <c r="T7" s="11" t="s">
        <v>8</v>
      </c>
      <c r="U7" s="101"/>
      <c r="V7" s="10"/>
      <c r="W7" s="11" t="s">
        <v>8</v>
      </c>
    </row>
    <row r="8" spans="1:26" ht="13.5">
      <c r="A8" s="12"/>
      <c r="B8" s="13">
        <v>37415</v>
      </c>
      <c r="C8" s="14" t="s">
        <v>31</v>
      </c>
      <c r="D8" s="15" t="s">
        <v>9</v>
      </c>
      <c r="E8" s="92"/>
      <c r="F8" s="16">
        <v>1</v>
      </c>
      <c r="G8" s="60">
        <v>251</v>
      </c>
      <c r="H8" s="64" t="s">
        <v>249</v>
      </c>
      <c r="I8" s="16">
        <v>2</v>
      </c>
      <c r="J8" s="60">
        <v>309</v>
      </c>
      <c r="K8" s="18" t="s">
        <v>251</v>
      </c>
      <c r="L8" s="16">
        <v>3</v>
      </c>
      <c r="M8" s="60">
        <v>309</v>
      </c>
      <c r="N8" s="19" t="s">
        <v>253</v>
      </c>
      <c r="O8" s="16">
        <v>4</v>
      </c>
      <c r="P8" s="60">
        <v>350</v>
      </c>
      <c r="Q8" s="19" t="s">
        <v>254</v>
      </c>
      <c r="R8" s="16">
        <v>5</v>
      </c>
      <c r="S8" s="60"/>
      <c r="T8" s="19"/>
      <c r="U8" s="16">
        <v>6</v>
      </c>
      <c r="V8" s="60"/>
      <c r="W8" s="19"/>
      <c r="Y8" s="1" t="str">
        <f>"◇"&amp;C8&amp;D8</f>
        <v>◇６歳未満１００ｍ</v>
      </c>
      <c r="Z8" s="86">
        <f>IF(G8="","",G8)</f>
        <v>251</v>
      </c>
    </row>
    <row r="9" spans="1:26" ht="13.5" customHeight="1">
      <c r="A9" s="12"/>
      <c r="B9" s="13"/>
      <c r="C9" s="20" t="s">
        <v>12</v>
      </c>
      <c r="D9" s="21"/>
      <c r="E9" s="93"/>
      <c r="F9" s="22"/>
      <c r="G9" s="23"/>
      <c r="H9" s="44" t="s">
        <v>250</v>
      </c>
      <c r="I9" s="22"/>
      <c r="J9" s="23"/>
      <c r="K9" s="24" t="s">
        <v>252</v>
      </c>
      <c r="L9" s="22"/>
      <c r="M9" s="23"/>
      <c r="N9" s="24" t="s">
        <v>261</v>
      </c>
      <c r="O9" s="22"/>
      <c r="P9" s="23"/>
      <c r="Q9" s="24" t="s">
        <v>255</v>
      </c>
      <c r="R9" s="22"/>
      <c r="S9" s="23"/>
      <c r="T9" s="24"/>
      <c r="U9" s="22"/>
      <c r="V9" s="23"/>
      <c r="W9" s="24"/>
      <c r="Z9" s="1" t="str">
        <f>IF(H8="","",H8&amp;"  "&amp;"("&amp;H9&amp;")")</f>
        <v>国中りんか  (アリス保育園)</v>
      </c>
    </row>
    <row r="10" spans="1:26" ht="13.5">
      <c r="A10" s="12"/>
      <c r="B10" s="13">
        <v>37415</v>
      </c>
      <c r="C10" s="14" t="s">
        <v>36</v>
      </c>
      <c r="D10" s="15" t="s">
        <v>27</v>
      </c>
      <c r="E10" s="92"/>
      <c r="F10" s="16">
        <v>1</v>
      </c>
      <c r="G10" s="60">
        <v>198</v>
      </c>
      <c r="H10" s="64" t="s">
        <v>256</v>
      </c>
      <c r="I10" s="16">
        <v>2</v>
      </c>
      <c r="J10" s="60">
        <v>200</v>
      </c>
      <c r="K10" s="18" t="s">
        <v>257</v>
      </c>
      <c r="L10" s="16">
        <v>3</v>
      </c>
      <c r="M10" s="60">
        <v>205</v>
      </c>
      <c r="N10" s="19" t="s">
        <v>259</v>
      </c>
      <c r="O10" s="16">
        <v>4</v>
      </c>
      <c r="P10" s="60">
        <v>208</v>
      </c>
      <c r="Q10" s="19" t="s">
        <v>262</v>
      </c>
      <c r="R10" s="16">
        <v>5</v>
      </c>
      <c r="S10" s="60">
        <v>210</v>
      </c>
      <c r="T10" s="19" t="s">
        <v>263</v>
      </c>
      <c r="U10" s="16">
        <v>6</v>
      </c>
      <c r="V10" s="60">
        <v>211</v>
      </c>
      <c r="W10" s="19" t="s">
        <v>264</v>
      </c>
      <c r="Y10" s="1" t="str">
        <f>"◇"&amp;C10&amp;D10</f>
        <v>◇小１女子１００ｍ</v>
      </c>
      <c r="Z10" s="86">
        <f>IF(G10="","",G10)</f>
        <v>198</v>
      </c>
    </row>
    <row r="11" spans="1:26" ht="13.5" customHeight="1">
      <c r="A11" s="12"/>
      <c r="B11" s="13"/>
      <c r="C11" s="20"/>
      <c r="D11" s="21"/>
      <c r="E11" s="93"/>
      <c r="F11" s="22"/>
      <c r="G11" s="23"/>
      <c r="H11" s="44" t="s">
        <v>260</v>
      </c>
      <c r="I11" s="22"/>
      <c r="J11" s="23"/>
      <c r="K11" s="24" t="s">
        <v>258</v>
      </c>
      <c r="L11" s="22"/>
      <c r="M11" s="23"/>
      <c r="N11" s="24" t="s">
        <v>97</v>
      </c>
      <c r="O11" s="22"/>
      <c r="P11" s="23"/>
      <c r="Q11" s="24" t="s">
        <v>207</v>
      </c>
      <c r="R11" s="22"/>
      <c r="S11" s="23"/>
      <c r="T11" s="24" t="s">
        <v>85</v>
      </c>
      <c r="U11" s="22"/>
      <c r="V11" s="23"/>
      <c r="W11" s="24" t="s">
        <v>97</v>
      </c>
      <c r="Z11" s="1" t="str">
        <f>IF(H10="","",H10&amp;"  "&amp;"("&amp;H11&amp;")")</f>
        <v>松江志保  (不知火JRC)</v>
      </c>
    </row>
    <row r="12" spans="1:26" ht="13.5">
      <c r="A12" s="12"/>
      <c r="B12" s="127">
        <v>37415</v>
      </c>
      <c r="C12" s="14" t="s">
        <v>37</v>
      </c>
      <c r="D12" s="15" t="s">
        <v>27</v>
      </c>
      <c r="E12" s="92"/>
      <c r="F12" s="16">
        <v>1</v>
      </c>
      <c r="G12" s="60">
        <v>172</v>
      </c>
      <c r="H12" s="64" t="s">
        <v>265</v>
      </c>
      <c r="I12" s="16">
        <v>2</v>
      </c>
      <c r="J12" s="60">
        <v>177</v>
      </c>
      <c r="K12" s="18" t="s">
        <v>266</v>
      </c>
      <c r="L12" s="16">
        <v>3</v>
      </c>
      <c r="M12" s="60">
        <v>201</v>
      </c>
      <c r="N12" s="19" t="s">
        <v>268</v>
      </c>
      <c r="O12" s="16">
        <v>4</v>
      </c>
      <c r="P12" s="60">
        <v>202</v>
      </c>
      <c r="Q12" s="19" t="s">
        <v>269</v>
      </c>
      <c r="R12" s="16">
        <v>5</v>
      </c>
      <c r="S12" s="60">
        <v>220</v>
      </c>
      <c r="T12" s="19" t="s">
        <v>270</v>
      </c>
      <c r="U12" s="16">
        <v>6</v>
      </c>
      <c r="V12" s="60"/>
      <c r="W12" s="19"/>
      <c r="Y12" s="1" t="str">
        <f>"◇"&amp;C12&amp;D12</f>
        <v>◇小２女子１００ｍ</v>
      </c>
      <c r="Z12" s="86">
        <f>IF(G12="","",G12)</f>
        <v>172</v>
      </c>
    </row>
    <row r="13" spans="1:26" ht="13.5" customHeight="1">
      <c r="A13" s="12"/>
      <c r="B13" s="128"/>
      <c r="C13" s="20"/>
      <c r="D13" s="21"/>
      <c r="E13" s="93"/>
      <c r="F13" s="22"/>
      <c r="G13" s="23"/>
      <c r="H13" s="44" t="s">
        <v>239</v>
      </c>
      <c r="I13" s="22"/>
      <c r="J13" s="23"/>
      <c r="K13" s="24" t="s">
        <v>267</v>
      </c>
      <c r="L13" s="22"/>
      <c r="M13" s="23"/>
      <c r="N13" s="24" t="s">
        <v>204</v>
      </c>
      <c r="O13" s="22"/>
      <c r="P13" s="23"/>
      <c r="Q13" s="24" t="s">
        <v>89</v>
      </c>
      <c r="R13" s="22"/>
      <c r="S13" s="23"/>
      <c r="T13" s="24" t="s">
        <v>271</v>
      </c>
      <c r="U13" s="22"/>
      <c r="V13" s="23"/>
      <c r="W13" s="24"/>
      <c r="Z13" s="1" t="str">
        <f>IF(H12="","",H12&amp;"  "&amp;"("&amp;H13&amp;")")</f>
        <v>白木佑弥  (KURS)</v>
      </c>
    </row>
    <row r="14" spans="1:26" ht="13.5">
      <c r="A14" s="12"/>
      <c r="B14" s="131">
        <v>37415</v>
      </c>
      <c r="C14" s="14" t="s">
        <v>38</v>
      </c>
      <c r="D14" s="15" t="s">
        <v>27</v>
      </c>
      <c r="E14" s="95"/>
      <c r="F14" s="16">
        <v>1</v>
      </c>
      <c r="G14" s="60">
        <v>167</v>
      </c>
      <c r="H14" s="64" t="s">
        <v>312</v>
      </c>
      <c r="I14" s="16">
        <v>2</v>
      </c>
      <c r="J14" s="60">
        <v>169</v>
      </c>
      <c r="K14" s="18" t="s">
        <v>313</v>
      </c>
      <c r="L14" s="16">
        <v>3</v>
      </c>
      <c r="M14" s="60">
        <v>179</v>
      </c>
      <c r="N14" s="19" t="s">
        <v>314</v>
      </c>
      <c r="O14" s="16">
        <v>4</v>
      </c>
      <c r="P14" s="60">
        <v>186</v>
      </c>
      <c r="Q14" s="19" t="s">
        <v>315</v>
      </c>
      <c r="R14" s="16">
        <v>5</v>
      </c>
      <c r="S14" s="60">
        <v>190</v>
      </c>
      <c r="T14" s="19" t="s">
        <v>316</v>
      </c>
      <c r="U14" s="16">
        <v>6</v>
      </c>
      <c r="V14" s="60">
        <v>196</v>
      </c>
      <c r="W14" s="19" t="s">
        <v>318</v>
      </c>
      <c r="Y14" s="1" t="str">
        <f>"◇"&amp;C14&amp;D14</f>
        <v>◇小３女子１００ｍ</v>
      </c>
      <c r="Z14" s="86">
        <f>IF(G14="","",G14)</f>
        <v>167</v>
      </c>
    </row>
    <row r="15" spans="1:26" ht="13.5" customHeight="1">
      <c r="A15" s="12"/>
      <c r="B15" s="131"/>
      <c r="C15" s="20"/>
      <c r="D15" s="21"/>
      <c r="E15" s="95"/>
      <c r="F15" s="22"/>
      <c r="G15" s="23"/>
      <c r="H15" s="44" t="s">
        <v>239</v>
      </c>
      <c r="I15" s="22"/>
      <c r="J15" s="23"/>
      <c r="K15" s="24" t="s">
        <v>174</v>
      </c>
      <c r="L15" s="22"/>
      <c r="M15" s="23"/>
      <c r="N15" s="24" t="s">
        <v>85</v>
      </c>
      <c r="O15" s="22"/>
      <c r="P15" s="23"/>
      <c r="Q15" s="24" t="s">
        <v>158</v>
      </c>
      <c r="R15" s="22"/>
      <c r="S15" s="23"/>
      <c r="T15" s="24" t="s">
        <v>317</v>
      </c>
      <c r="U15" s="22"/>
      <c r="V15" s="23"/>
      <c r="W15" s="24" t="s">
        <v>239</v>
      </c>
      <c r="Z15" s="1" t="str">
        <f>IF(H14="","",H14&amp;"  "&amp;"("&amp;H15&amp;")")</f>
        <v>河津美里  (KURS)</v>
      </c>
    </row>
    <row r="16" spans="1:26" ht="13.5">
      <c r="A16" s="12"/>
      <c r="B16" s="131">
        <v>37415</v>
      </c>
      <c r="C16" s="14" t="s">
        <v>39</v>
      </c>
      <c r="D16" s="15" t="s">
        <v>27</v>
      </c>
      <c r="E16" s="95"/>
      <c r="F16" s="16">
        <v>1</v>
      </c>
      <c r="G16" s="60">
        <v>161</v>
      </c>
      <c r="H16" s="64" t="s">
        <v>319</v>
      </c>
      <c r="I16" s="16">
        <v>2</v>
      </c>
      <c r="J16" s="60">
        <v>166</v>
      </c>
      <c r="K16" s="18" t="s">
        <v>320</v>
      </c>
      <c r="L16" s="16">
        <v>3</v>
      </c>
      <c r="M16" s="60">
        <v>172</v>
      </c>
      <c r="N16" s="19" t="s">
        <v>361</v>
      </c>
      <c r="O16" s="16">
        <v>4</v>
      </c>
      <c r="P16" s="60">
        <v>177</v>
      </c>
      <c r="Q16" s="19" t="s">
        <v>321</v>
      </c>
      <c r="R16" s="16">
        <v>5</v>
      </c>
      <c r="S16" s="60">
        <v>178</v>
      </c>
      <c r="T16" s="19" t="s">
        <v>322</v>
      </c>
      <c r="U16" s="16">
        <v>6</v>
      </c>
      <c r="V16" s="60">
        <v>187</v>
      </c>
      <c r="W16" s="19" t="s">
        <v>323</v>
      </c>
      <c r="Y16" s="1" t="str">
        <f>"◇"&amp;C16&amp;D16</f>
        <v>◇小４女子１００ｍ</v>
      </c>
      <c r="Z16" s="86">
        <f>IF(G16="","",G16)</f>
        <v>161</v>
      </c>
    </row>
    <row r="17" spans="1:26" ht="13.5" customHeight="1">
      <c r="A17" s="12"/>
      <c r="B17" s="131"/>
      <c r="C17" s="20"/>
      <c r="D17" s="21"/>
      <c r="E17" s="95"/>
      <c r="F17" s="22"/>
      <c r="G17" s="23"/>
      <c r="H17" s="68" t="s">
        <v>85</v>
      </c>
      <c r="I17" s="22"/>
      <c r="J17" s="23"/>
      <c r="K17" s="24" t="s">
        <v>181</v>
      </c>
      <c r="L17" s="22"/>
      <c r="M17" s="23"/>
      <c r="N17" s="24" t="s">
        <v>144</v>
      </c>
      <c r="O17" s="22"/>
      <c r="P17" s="23"/>
      <c r="Q17" s="24" t="s">
        <v>213</v>
      </c>
      <c r="R17" s="22"/>
      <c r="S17" s="23"/>
      <c r="T17" s="24" t="s">
        <v>144</v>
      </c>
      <c r="U17" s="22"/>
      <c r="V17" s="23"/>
      <c r="W17" s="24" t="s">
        <v>144</v>
      </c>
      <c r="Z17" s="1" t="str">
        <f>IF(H16="","",H16&amp;"  "&amp;"("&amp;H17&amp;")")</f>
        <v>福田佳乃子  (熊本JAC)</v>
      </c>
    </row>
    <row r="18" spans="1:26" ht="13.5">
      <c r="A18" s="12"/>
      <c r="B18" s="127">
        <v>37415</v>
      </c>
      <c r="C18" s="14" t="s">
        <v>40</v>
      </c>
      <c r="D18" s="15" t="s">
        <v>27</v>
      </c>
      <c r="E18" s="92"/>
      <c r="F18" s="16">
        <v>1</v>
      </c>
      <c r="G18" s="60">
        <v>142</v>
      </c>
      <c r="H18" s="64" t="s">
        <v>324</v>
      </c>
      <c r="I18" s="16">
        <v>2</v>
      </c>
      <c r="J18" s="60">
        <v>156</v>
      </c>
      <c r="K18" s="18" t="s">
        <v>325</v>
      </c>
      <c r="L18" s="16">
        <v>3</v>
      </c>
      <c r="M18" s="60">
        <v>163</v>
      </c>
      <c r="N18" s="19" t="s">
        <v>326</v>
      </c>
      <c r="O18" s="16">
        <v>4</v>
      </c>
      <c r="P18" s="60">
        <v>174</v>
      </c>
      <c r="Q18" s="19" t="s">
        <v>327</v>
      </c>
      <c r="R18" s="16">
        <v>5</v>
      </c>
      <c r="S18" s="60">
        <v>176</v>
      </c>
      <c r="T18" s="19" t="s">
        <v>328</v>
      </c>
      <c r="U18" s="16">
        <v>6</v>
      </c>
      <c r="V18" s="60"/>
      <c r="W18" s="19"/>
      <c r="Y18" s="1" t="str">
        <f>"◇"&amp;C18&amp;D18</f>
        <v>◇小５女子１００ｍ</v>
      </c>
      <c r="Z18" s="86">
        <f>IF(G18="","",G18)</f>
        <v>142</v>
      </c>
    </row>
    <row r="19" spans="1:26" ht="13.5" customHeight="1">
      <c r="A19" s="12"/>
      <c r="B19" s="128"/>
      <c r="C19" s="20"/>
      <c r="D19" s="21"/>
      <c r="E19" s="93"/>
      <c r="F19" s="22"/>
      <c r="G19" s="23"/>
      <c r="H19" s="44" t="s">
        <v>85</v>
      </c>
      <c r="I19" s="22"/>
      <c r="J19" s="23"/>
      <c r="K19" s="24" t="s">
        <v>311</v>
      </c>
      <c r="L19" s="22"/>
      <c r="M19" s="23"/>
      <c r="N19" s="24" t="s">
        <v>85</v>
      </c>
      <c r="O19" s="22"/>
      <c r="P19" s="23"/>
      <c r="Q19" s="24" t="s">
        <v>85</v>
      </c>
      <c r="R19" s="22"/>
      <c r="S19" s="23"/>
      <c r="T19" s="24" t="s">
        <v>213</v>
      </c>
      <c r="U19" s="22"/>
      <c r="V19" s="23"/>
      <c r="W19" s="24"/>
      <c r="Z19" s="1" t="str">
        <f>IF(H18="","",H18&amp;"  "&amp;"("&amp;H19&amp;")")</f>
        <v>平田莉恵  (熊本JAC)</v>
      </c>
    </row>
    <row r="20" spans="1:26" ht="13.5">
      <c r="A20" s="12"/>
      <c r="B20" s="131">
        <v>37415</v>
      </c>
      <c r="C20" s="14" t="s">
        <v>41</v>
      </c>
      <c r="D20" s="15" t="s">
        <v>27</v>
      </c>
      <c r="E20" s="95"/>
      <c r="F20" s="16">
        <v>1</v>
      </c>
      <c r="G20" s="60">
        <v>138</v>
      </c>
      <c r="H20" s="64" t="s">
        <v>329</v>
      </c>
      <c r="I20" s="16">
        <v>2</v>
      </c>
      <c r="J20" s="60">
        <v>140</v>
      </c>
      <c r="K20" s="18" t="s">
        <v>330</v>
      </c>
      <c r="L20" s="16">
        <v>3</v>
      </c>
      <c r="M20" s="60">
        <v>142</v>
      </c>
      <c r="N20" s="19" t="s">
        <v>331</v>
      </c>
      <c r="O20" s="16">
        <v>4</v>
      </c>
      <c r="P20" s="60">
        <v>153</v>
      </c>
      <c r="Q20" s="19" t="s">
        <v>332</v>
      </c>
      <c r="R20" s="16">
        <v>4</v>
      </c>
      <c r="S20" s="60">
        <v>153</v>
      </c>
      <c r="T20" s="19" t="s">
        <v>355</v>
      </c>
      <c r="U20" s="16">
        <v>6</v>
      </c>
      <c r="V20" s="60">
        <v>154</v>
      </c>
      <c r="W20" s="19" t="s">
        <v>356</v>
      </c>
      <c r="Y20" s="1" t="str">
        <f>"◇"&amp;C20&amp;D20</f>
        <v>◇小６女子１００ｍ</v>
      </c>
      <c r="Z20" s="86">
        <f>IF(G20="","",G20)</f>
        <v>138</v>
      </c>
    </row>
    <row r="21" spans="1:26" ht="13.5" customHeight="1">
      <c r="A21" s="12"/>
      <c r="B21" s="131"/>
      <c r="C21" s="20"/>
      <c r="D21" s="21"/>
      <c r="E21" s="95"/>
      <c r="F21" s="22"/>
      <c r="G21" s="23"/>
      <c r="H21" s="44" t="s">
        <v>174</v>
      </c>
      <c r="I21" s="22"/>
      <c r="J21" s="23"/>
      <c r="K21" s="24" t="s">
        <v>85</v>
      </c>
      <c r="L21" s="22"/>
      <c r="M21" s="23"/>
      <c r="N21" s="24" t="s">
        <v>85</v>
      </c>
      <c r="O21" s="22"/>
      <c r="P21" s="23"/>
      <c r="Q21" s="24" t="s">
        <v>85</v>
      </c>
      <c r="R21" s="22"/>
      <c r="S21" s="23"/>
      <c r="T21" s="24" t="s">
        <v>85</v>
      </c>
      <c r="U21" s="22"/>
      <c r="V21" s="23"/>
      <c r="W21" s="24" t="s">
        <v>144</v>
      </c>
      <c r="Z21" s="1" t="str">
        <f>IF(H20="","",H20&amp;"  "&amp;"("&amp;H21&amp;")")</f>
        <v>幸村香奈  (八代KAC)</v>
      </c>
    </row>
    <row r="22" spans="1:26" ht="13.5">
      <c r="A22" s="12"/>
      <c r="B22" s="131">
        <v>37415</v>
      </c>
      <c r="C22" s="14" t="s">
        <v>42</v>
      </c>
      <c r="D22" s="15" t="s">
        <v>27</v>
      </c>
      <c r="E22" s="95"/>
      <c r="F22" s="16">
        <v>1</v>
      </c>
      <c r="G22" s="60">
        <v>138</v>
      </c>
      <c r="H22" s="64" t="s">
        <v>357</v>
      </c>
      <c r="I22" s="16">
        <v>2</v>
      </c>
      <c r="J22" s="60">
        <v>142</v>
      </c>
      <c r="K22" s="18" t="s">
        <v>358</v>
      </c>
      <c r="L22" s="16">
        <v>3</v>
      </c>
      <c r="M22" s="60">
        <v>146</v>
      </c>
      <c r="N22" s="19" t="s">
        <v>359</v>
      </c>
      <c r="O22" s="16">
        <v>4</v>
      </c>
      <c r="P22" s="60">
        <v>148</v>
      </c>
      <c r="Q22" s="19" t="s">
        <v>360</v>
      </c>
      <c r="R22" s="16">
        <v>5</v>
      </c>
      <c r="S22" s="60">
        <v>152</v>
      </c>
      <c r="T22" s="19" t="s">
        <v>353</v>
      </c>
      <c r="U22" s="16">
        <v>5</v>
      </c>
      <c r="V22" s="60">
        <v>152</v>
      </c>
      <c r="W22" s="19" t="s">
        <v>354</v>
      </c>
      <c r="Y22" s="1" t="str">
        <f>"◇"&amp;C22&amp;D22</f>
        <v>◇中１女子１００ｍ</v>
      </c>
      <c r="Z22" s="86">
        <f>IF(G22="","",G22)</f>
        <v>138</v>
      </c>
    </row>
    <row r="23" spans="1:26" ht="13.5" customHeight="1">
      <c r="A23" s="12"/>
      <c r="B23" s="131"/>
      <c r="C23" s="20"/>
      <c r="D23" s="21"/>
      <c r="E23" s="95"/>
      <c r="F23" s="22"/>
      <c r="G23" s="23"/>
      <c r="H23" s="44" t="s">
        <v>239</v>
      </c>
      <c r="I23" s="22"/>
      <c r="J23" s="23"/>
      <c r="K23" s="24" t="s">
        <v>109</v>
      </c>
      <c r="L23" s="22"/>
      <c r="M23" s="23"/>
      <c r="N23" s="24" t="s">
        <v>121</v>
      </c>
      <c r="O23" s="22"/>
      <c r="P23" s="23"/>
      <c r="Q23" s="24" t="s">
        <v>239</v>
      </c>
      <c r="R23" s="22"/>
      <c r="S23" s="23"/>
      <c r="T23" s="24" t="s">
        <v>107</v>
      </c>
      <c r="U23" s="22"/>
      <c r="V23" s="23"/>
      <c r="W23" s="24" t="s">
        <v>109</v>
      </c>
      <c r="Z23" s="1" t="str">
        <f>IF(H22="","",H22&amp;"  "&amp;"("&amp;H23&amp;")")</f>
        <v>田端莉乃  (KURS)</v>
      </c>
    </row>
    <row r="24" spans="1:26" ht="13.5">
      <c r="A24" s="12"/>
      <c r="B24" s="127">
        <v>37415</v>
      </c>
      <c r="C24" s="14" t="s">
        <v>43</v>
      </c>
      <c r="D24" s="15" t="s">
        <v>27</v>
      </c>
      <c r="E24" s="92"/>
      <c r="F24" s="16">
        <v>1</v>
      </c>
      <c r="G24" s="60">
        <v>137</v>
      </c>
      <c r="H24" s="64" t="s">
        <v>337</v>
      </c>
      <c r="I24" s="16">
        <v>2</v>
      </c>
      <c r="J24" s="60">
        <v>139</v>
      </c>
      <c r="K24" s="18" t="s">
        <v>338</v>
      </c>
      <c r="L24" s="16">
        <v>3</v>
      </c>
      <c r="M24" s="60">
        <v>144</v>
      </c>
      <c r="N24" s="19" t="s">
        <v>339</v>
      </c>
      <c r="O24" s="16">
        <v>4</v>
      </c>
      <c r="P24" s="60">
        <v>145</v>
      </c>
      <c r="Q24" s="19" t="s">
        <v>340</v>
      </c>
      <c r="R24" s="16">
        <v>5</v>
      </c>
      <c r="S24" s="60">
        <v>147</v>
      </c>
      <c r="T24" s="18" t="s">
        <v>362</v>
      </c>
      <c r="U24" s="16">
        <v>6</v>
      </c>
      <c r="V24" s="60">
        <v>148</v>
      </c>
      <c r="W24" s="70" t="s">
        <v>341</v>
      </c>
      <c r="Y24" s="1" t="str">
        <f>"◇"&amp;C24&amp;D24</f>
        <v>◇中２女子１００ｍ</v>
      </c>
      <c r="Z24" s="86">
        <f>IF(G24="","",G24)</f>
        <v>137</v>
      </c>
    </row>
    <row r="25" spans="1:26" ht="13.5" customHeight="1">
      <c r="A25" s="12"/>
      <c r="B25" s="128"/>
      <c r="C25" s="20"/>
      <c r="D25" s="21"/>
      <c r="E25" s="93"/>
      <c r="F25" s="22"/>
      <c r="G25" s="23"/>
      <c r="H25" s="44" t="s">
        <v>152</v>
      </c>
      <c r="I25" s="22"/>
      <c r="J25" s="23"/>
      <c r="K25" s="24" t="s">
        <v>107</v>
      </c>
      <c r="L25" s="22"/>
      <c r="M25" s="23"/>
      <c r="N25" s="24" t="s">
        <v>103</v>
      </c>
      <c r="O25" s="22"/>
      <c r="P25" s="23"/>
      <c r="Q25" s="24" t="s">
        <v>152</v>
      </c>
      <c r="R25" s="22">
        <v>6</v>
      </c>
      <c r="S25" s="69"/>
      <c r="T25" s="71" t="s">
        <v>152</v>
      </c>
      <c r="U25" s="22"/>
      <c r="V25" s="23"/>
      <c r="W25" s="24" t="s">
        <v>342</v>
      </c>
      <c r="Z25" s="1" t="str">
        <f>IF(H24="","",H24&amp;"  "&amp;"("&amp;H25&amp;")")</f>
        <v>日迫明香  (北部)</v>
      </c>
    </row>
    <row r="26" spans="1:26" ht="13.5">
      <c r="A26" s="12"/>
      <c r="B26" s="131">
        <v>37415</v>
      </c>
      <c r="C26" s="14" t="s">
        <v>44</v>
      </c>
      <c r="D26" s="15" t="s">
        <v>27</v>
      </c>
      <c r="E26" s="95"/>
      <c r="F26" s="16">
        <v>1</v>
      </c>
      <c r="G26" s="60">
        <v>138</v>
      </c>
      <c r="H26" s="64" t="s">
        <v>333</v>
      </c>
      <c r="I26" s="16">
        <v>2</v>
      </c>
      <c r="J26" s="60">
        <v>142</v>
      </c>
      <c r="K26" s="18" t="s">
        <v>334</v>
      </c>
      <c r="L26" s="16">
        <v>2</v>
      </c>
      <c r="M26" s="60">
        <v>146</v>
      </c>
      <c r="N26" s="19" t="s">
        <v>335</v>
      </c>
      <c r="O26" s="16">
        <v>4</v>
      </c>
      <c r="P26" s="60">
        <v>154</v>
      </c>
      <c r="Q26" s="19" t="s">
        <v>336</v>
      </c>
      <c r="R26" s="16">
        <v>5</v>
      </c>
      <c r="S26" s="60"/>
      <c r="T26" s="19"/>
      <c r="U26" s="16">
        <v>6</v>
      </c>
      <c r="V26" s="60"/>
      <c r="W26" s="19"/>
      <c r="Y26" s="1" t="str">
        <f>"◇"&amp;C26&amp;D26</f>
        <v>◇中３女子１００ｍ</v>
      </c>
      <c r="Z26" s="86">
        <f>IF(G26="","",G26)</f>
        <v>138</v>
      </c>
    </row>
    <row r="27" spans="1:26" ht="13.5" customHeight="1">
      <c r="A27" s="12"/>
      <c r="B27" s="131"/>
      <c r="C27" s="20"/>
      <c r="D27" s="21"/>
      <c r="E27" s="95"/>
      <c r="F27" s="22"/>
      <c r="G27" s="23"/>
      <c r="H27" s="44" t="s">
        <v>152</v>
      </c>
      <c r="I27" s="22"/>
      <c r="J27" s="23"/>
      <c r="K27" s="24" t="s">
        <v>147</v>
      </c>
      <c r="L27" s="22"/>
      <c r="M27" s="23"/>
      <c r="N27" s="24" t="s">
        <v>121</v>
      </c>
      <c r="O27" s="22"/>
      <c r="P27" s="23"/>
      <c r="Q27" s="24" t="s">
        <v>107</v>
      </c>
      <c r="R27" s="22"/>
      <c r="S27" s="23"/>
      <c r="T27" s="24"/>
      <c r="U27" s="22"/>
      <c r="V27" s="23"/>
      <c r="W27" s="24"/>
      <c r="Z27" s="1" t="str">
        <f>IF(H26="","",H26&amp;"  "&amp;"("&amp;H27&amp;")")</f>
        <v>木村友香  (北部)</v>
      </c>
    </row>
    <row r="28" spans="1:26" ht="13.5">
      <c r="A28" s="12"/>
      <c r="B28" s="127">
        <v>37415</v>
      </c>
      <c r="C28" s="14" t="s">
        <v>67</v>
      </c>
      <c r="D28" s="15" t="s">
        <v>27</v>
      </c>
      <c r="E28" s="92"/>
      <c r="F28" s="16">
        <v>1</v>
      </c>
      <c r="G28" s="60"/>
      <c r="H28" s="64"/>
      <c r="I28" s="16">
        <v>2</v>
      </c>
      <c r="J28" s="60"/>
      <c r="K28" s="18"/>
      <c r="L28" s="16">
        <v>3</v>
      </c>
      <c r="M28" s="60"/>
      <c r="N28" s="19"/>
      <c r="O28" s="16">
        <v>4</v>
      </c>
      <c r="P28" s="60"/>
      <c r="Q28" s="19"/>
      <c r="R28" s="16">
        <v>5</v>
      </c>
      <c r="S28" s="60"/>
      <c r="T28" s="19"/>
      <c r="U28" s="16">
        <v>6</v>
      </c>
      <c r="V28" s="60"/>
      <c r="W28" s="19"/>
      <c r="Y28" s="1" t="str">
        <f>"◇"&amp;C28&amp;D28</f>
        <v>◇高校女子１００ｍ</v>
      </c>
      <c r="Z28" s="86">
        <f>IF(G28="","",G28)</f>
      </c>
    </row>
    <row r="29" spans="1:26" ht="13.5" customHeight="1">
      <c r="A29" s="12"/>
      <c r="B29" s="128"/>
      <c r="C29" s="45"/>
      <c r="D29" s="46"/>
      <c r="E29" s="96"/>
      <c r="F29" s="22"/>
      <c r="G29" s="23"/>
      <c r="H29" s="44"/>
      <c r="I29" s="22"/>
      <c r="J29" s="23"/>
      <c r="K29" s="24"/>
      <c r="L29" s="22"/>
      <c r="M29" s="23"/>
      <c r="N29" s="24"/>
      <c r="O29" s="22"/>
      <c r="P29" s="23"/>
      <c r="Q29" s="24"/>
      <c r="R29" s="22"/>
      <c r="S29" s="23"/>
      <c r="T29" s="24"/>
      <c r="U29" s="22"/>
      <c r="V29" s="23"/>
      <c r="W29" s="24"/>
      <c r="Z29" s="1">
        <f>IF(H28="","",H28&amp;"  "&amp;"("&amp;H29&amp;")")</f>
      </c>
    </row>
    <row r="30" spans="1:26" ht="13.5">
      <c r="A30" s="12"/>
      <c r="B30" s="131">
        <v>37415</v>
      </c>
      <c r="C30" s="14" t="s">
        <v>50</v>
      </c>
      <c r="D30" s="15" t="s">
        <v>27</v>
      </c>
      <c r="E30" s="95"/>
      <c r="F30" s="16">
        <v>1</v>
      </c>
      <c r="G30" s="60"/>
      <c r="H30" s="64"/>
      <c r="I30" s="16">
        <v>2</v>
      </c>
      <c r="J30" s="60"/>
      <c r="K30" s="18"/>
      <c r="L30" s="16">
        <v>3</v>
      </c>
      <c r="M30" s="60"/>
      <c r="N30" s="19"/>
      <c r="O30" s="16">
        <v>4</v>
      </c>
      <c r="P30" s="60"/>
      <c r="Q30" s="19"/>
      <c r="R30" s="16">
        <v>5</v>
      </c>
      <c r="S30" s="60"/>
      <c r="T30" s="19"/>
      <c r="U30" s="16">
        <v>6</v>
      </c>
      <c r="V30" s="60"/>
      <c r="W30" s="19"/>
      <c r="Y30" s="1" t="str">
        <f>"◇"&amp;C30&amp;D30</f>
        <v>◇一般女子１００ｍ</v>
      </c>
      <c r="Z30" s="86">
        <f>IF(G30="","",G30)</f>
      </c>
    </row>
    <row r="31" spans="1:26" ht="13.5" customHeight="1" thickBot="1">
      <c r="A31" s="12"/>
      <c r="B31" s="131"/>
      <c r="C31" s="20"/>
      <c r="D31" s="21"/>
      <c r="E31" s="95"/>
      <c r="F31" s="37"/>
      <c r="G31" s="38"/>
      <c r="H31" s="61"/>
      <c r="I31" s="37"/>
      <c r="J31" s="38"/>
      <c r="K31" s="39"/>
      <c r="L31" s="37"/>
      <c r="M31" s="38"/>
      <c r="N31" s="39"/>
      <c r="O31" s="37"/>
      <c r="P31" s="38"/>
      <c r="Q31" s="39"/>
      <c r="R31" s="37"/>
      <c r="S31" s="38"/>
      <c r="T31" s="39"/>
      <c r="U31" s="37"/>
      <c r="V31" s="38"/>
      <c r="W31" s="39"/>
      <c r="Z31" s="1">
        <f>IF(H30="","",H30&amp;"  "&amp;"("&amp;H31&amp;")")</f>
      </c>
    </row>
    <row r="32" spans="1:26" ht="13.5">
      <c r="A32" s="12"/>
      <c r="B32" s="127">
        <v>37415</v>
      </c>
      <c r="C32" s="49" t="s">
        <v>36</v>
      </c>
      <c r="D32" s="50" t="s">
        <v>30</v>
      </c>
      <c r="E32" s="125"/>
      <c r="F32" s="16">
        <v>1</v>
      </c>
      <c r="G32" s="60"/>
      <c r="H32" s="64"/>
      <c r="I32" s="16">
        <v>2</v>
      </c>
      <c r="J32" s="60"/>
      <c r="K32" s="18"/>
      <c r="L32" s="16">
        <v>3</v>
      </c>
      <c r="M32" s="60"/>
      <c r="N32" s="19"/>
      <c r="O32" s="16">
        <v>4</v>
      </c>
      <c r="P32" s="60"/>
      <c r="Q32" s="19"/>
      <c r="R32" s="16">
        <v>5</v>
      </c>
      <c r="S32" s="60"/>
      <c r="T32" s="19"/>
      <c r="U32" s="16">
        <v>6</v>
      </c>
      <c r="V32" s="60"/>
      <c r="W32" s="19"/>
      <c r="Y32" s="1" t="str">
        <f>"◇"&amp;C32&amp;D32</f>
        <v>◇小１女子８００ｍ</v>
      </c>
      <c r="Z32" s="86">
        <f>IF(G32="","",G32)</f>
      </c>
    </row>
    <row r="33" spans="1:26" ht="13.5" customHeight="1">
      <c r="A33" s="12"/>
      <c r="B33" s="128"/>
      <c r="C33" s="20"/>
      <c r="D33" s="21"/>
      <c r="E33" s="93"/>
      <c r="F33" s="22"/>
      <c r="G33" s="23"/>
      <c r="H33" s="44"/>
      <c r="I33" s="22"/>
      <c r="J33" s="23"/>
      <c r="K33" s="24"/>
      <c r="L33" s="22"/>
      <c r="M33" s="23"/>
      <c r="N33" s="24"/>
      <c r="O33" s="22"/>
      <c r="P33" s="23"/>
      <c r="Q33" s="24"/>
      <c r="R33" s="22"/>
      <c r="S33" s="23"/>
      <c r="T33" s="24"/>
      <c r="U33" s="22"/>
      <c r="V33" s="23"/>
      <c r="W33" s="24"/>
      <c r="Z33" s="1">
        <f>IF(H32="","",H32&amp;"  "&amp;"("&amp;H33&amp;")")</f>
      </c>
    </row>
    <row r="34" spans="1:26" ht="13.5">
      <c r="A34" s="12"/>
      <c r="B34" s="131">
        <v>37415</v>
      </c>
      <c r="C34" s="14" t="s">
        <v>37</v>
      </c>
      <c r="D34" s="15" t="s">
        <v>30</v>
      </c>
      <c r="E34" s="95"/>
      <c r="F34" s="16">
        <v>1</v>
      </c>
      <c r="G34" s="60">
        <v>3251</v>
      </c>
      <c r="H34" s="64" t="s">
        <v>70</v>
      </c>
      <c r="I34" s="16">
        <v>2</v>
      </c>
      <c r="J34" s="60">
        <v>3331</v>
      </c>
      <c r="K34" s="18" t="s">
        <v>72</v>
      </c>
      <c r="L34" s="16">
        <v>3</v>
      </c>
      <c r="M34" s="60"/>
      <c r="N34" s="19"/>
      <c r="O34" s="16">
        <v>4</v>
      </c>
      <c r="P34" s="60"/>
      <c r="Q34" s="19"/>
      <c r="R34" s="16">
        <v>5</v>
      </c>
      <c r="S34" s="60"/>
      <c r="T34" s="19"/>
      <c r="U34" s="16">
        <v>6</v>
      </c>
      <c r="V34" s="60"/>
      <c r="W34" s="19"/>
      <c r="Y34" s="1" t="str">
        <f>"◇"&amp;C34&amp;D34</f>
        <v>◇小２女子８００ｍ</v>
      </c>
      <c r="Z34" s="86">
        <f>IF(G34="","",G34)</f>
        <v>3251</v>
      </c>
    </row>
    <row r="35" spans="1:26" ht="13.5" customHeight="1">
      <c r="A35" s="12"/>
      <c r="B35" s="131"/>
      <c r="C35" s="20"/>
      <c r="D35" s="21"/>
      <c r="E35" s="95"/>
      <c r="F35" s="22"/>
      <c r="G35" s="23"/>
      <c r="H35" s="44" t="s">
        <v>71</v>
      </c>
      <c r="I35" s="22"/>
      <c r="J35" s="23"/>
      <c r="K35" s="24" t="s">
        <v>71</v>
      </c>
      <c r="L35" s="22"/>
      <c r="M35" s="23"/>
      <c r="N35" s="24"/>
      <c r="O35" s="22"/>
      <c r="P35" s="23"/>
      <c r="Q35" s="24"/>
      <c r="R35" s="22"/>
      <c r="S35" s="23"/>
      <c r="T35" s="24"/>
      <c r="U35" s="22"/>
      <c r="V35" s="23"/>
      <c r="W35" s="24"/>
      <c r="Z35" s="1" t="str">
        <f>IF(H34="","",H34&amp;"  "&amp;"("&amp;H35&amp;")")</f>
        <v>中田理奈  (不知火JRC)</v>
      </c>
    </row>
    <row r="36" spans="1:26" ht="13.5">
      <c r="A36" s="12"/>
      <c r="B36" s="131">
        <v>37415</v>
      </c>
      <c r="C36" s="14" t="s">
        <v>38</v>
      </c>
      <c r="D36" s="15" t="s">
        <v>30</v>
      </c>
      <c r="E36" s="95"/>
      <c r="F36" s="16">
        <v>1</v>
      </c>
      <c r="G36" s="60">
        <v>2521</v>
      </c>
      <c r="H36" s="64" t="s">
        <v>73</v>
      </c>
      <c r="I36" s="16">
        <v>2</v>
      </c>
      <c r="J36" s="60">
        <v>3261</v>
      </c>
      <c r="K36" s="18" t="s">
        <v>75</v>
      </c>
      <c r="L36" s="16">
        <v>3</v>
      </c>
      <c r="M36" s="60">
        <v>3302</v>
      </c>
      <c r="N36" s="19" t="s">
        <v>77</v>
      </c>
      <c r="O36" s="16">
        <v>4</v>
      </c>
      <c r="P36" s="60"/>
      <c r="Q36" s="19"/>
      <c r="R36" s="16">
        <v>5</v>
      </c>
      <c r="S36" s="60"/>
      <c r="T36" s="19"/>
      <c r="U36" s="16">
        <v>6</v>
      </c>
      <c r="V36" s="60"/>
      <c r="W36" s="19"/>
      <c r="Y36" s="1" t="str">
        <f>"◇"&amp;C36&amp;D36</f>
        <v>◇小３女子８００ｍ</v>
      </c>
      <c r="Z36" s="86">
        <f>IF(G36="","",G36)</f>
        <v>2521</v>
      </c>
    </row>
    <row r="37" spans="1:26" ht="13.5" customHeight="1">
      <c r="A37" s="12"/>
      <c r="B37" s="131"/>
      <c r="C37" s="20"/>
      <c r="D37" s="21"/>
      <c r="E37" s="95"/>
      <c r="F37" s="22"/>
      <c r="G37" s="23"/>
      <c r="H37" s="44" t="s">
        <v>74</v>
      </c>
      <c r="I37" s="22"/>
      <c r="J37" s="23"/>
      <c r="K37" s="24" t="s">
        <v>76</v>
      </c>
      <c r="L37" s="22"/>
      <c r="M37" s="23"/>
      <c r="N37" s="24" t="s">
        <v>71</v>
      </c>
      <c r="O37" s="22"/>
      <c r="P37" s="23"/>
      <c r="Q37" s="24"/>
      <c r="R37" s="22"/>
      <c r="S37" s="23"/>
      <c r="T37" s="24"/>
      <c r="U37" s="22"/>
      <c r="V37" s="23"/>
      <c r="W37" s="24"/>
      <c r="Z37" s="1" t="str">
        <f>IF(H36="","",H36&amp;"  "&amp;"("&amp;H37&amp;")")</f>
        <v>寺田凜  (田川RC)</v>
      </c>
    </row>
    <row r="38" spans="1:26" ht="13.5">
      <c r="A38" s="12"/>
      <c r="B38" s="131">
        <v>37415</v>
      </c>
      <c r="C38" s="14" t="s">
        <v>39</v>
      </c>
      <c r="D38" s="15" t="s">
        <v>30</v>
      </c>
      <c r="E38" s="95"/>
      <c r="F38" s="16">
        <v>1</v>
      </c>
      <c r="G38" s="60">
        <v>2534</v>
      </c>
      <c r="H38" s="64" t="s">
        <v>78</v>
      </c>
      <c r="I38" s="16">
        <v>2</v>
      </c>
      <c r="J38" s="60">
        <v>2559</v>
      </c>
      <c r="K38" s="18" t="s">
        <v>79</v>
      </c>
      <c r="L38" s="16">
        <v>3</v>
      </c>
      <c r="M38" s="60">
        <v>2593</v>
      </c>
      <c r="N38" s="19" t="s">
        <v>80</v>
      </c>
      <c r="O38" s="16">
        <v>4</v>
      </c>
      <c r="P38" s="60">
        <v>3045</v>
      </c>
      <c r="Q38" s="19" t="s">
        <v>81</v>
      </c>
      <c r="R38" s="16">
        <v>5</v>
      </c>
      <c r="S38" s="60">
        <v>3075</v>
      </c>
      <c r="T38" s="19" t="s">
        <v>82</v>
      </c>
      <c r="U38" s="16">
        <v>6</v>
      </c>
      <c r="V38" s="60">
        <v>3135</v>
      </c>
      <c r="W38" s="19" t="s">
        <v>83</v>
      </c>
      <c r="Y38" s="1" t="str">
        <f>"◇"&amp;C38&amp;D38</f>
        <v>◇小４女子８００ｍ</v>
      </c>
      <c r="Z38" s="86">
        <f>IF(G38="","",G38)</f>
        <v>2534</v>
      </c>
    </row>
    <row r="39" spans="1:26" ht="13.5" customHeight="1">
      <c r="A39" s="12"/>
      <c r="B39" s="131"/>
      <c r="C39" s="20"/>
      <c r="D39" s="21"/>
      <c r="E39" s="95"/>
      <c r="F39" s="22"/>
      <c r="G39" s="23"/>
      <c r="H39" s="44" t="s">
        <v>71</v>
      </c>
      <c r="I39" s="22"/>
      <c r="J39" s="23"/>
      <c r="K39" s="24" t="s">
        <v>71</v>
      </c>
      <c r="L39" s="22"/>
      <c r="M39" s="23"/>
      <c r="N39" s="24" t="s">
        <v>76</v>
      </c>
      <c r="O39" s="22"/>
      <c r="P39" s="23"/>
      <c r="Q39" s="24" t="s">
        <v>71</v>
      </c>
      <c r="R39" s="22"/>
      <c r="S39" s="23"/>
      <c r="T39" s="24" t="s">
        <v>71</v>
      </c>
      <c r="U39" s="22"/>
      <c r="V39" s="23"/>
      <c r="W39" s="24" t="s">
        <v>71</v>
      </c>
      <c r="Z39" s="1" t="str">
        <f>IF(H38="","",H38&amp;"  "&amp;"("&amp;H39&amp;")")</f>
        <v>橋本香蓮  (不知火JRC)</v>
      </c>
    </row>
    <row r="40" spans="1:26" ht="13.5">
      <c r="A40" s="12"/>
      <c r="B40" s="127">
        <v>37415</v>
      </c>
      <c r="C40" s="14" t="s">
        <v>40</v>
      </c>
      <c r="D40" s="15" t="s">
        <v>30</v>
      </c>
      <c r="E40" s="92"/>
      <c r="F40" s="16">
        <v>1</v>
      </c>
      <c r="G40" s="60">
        <v>2514</v>
      </c>
      <c r="H40" s="64" t="s">
        <v>84</v>
      </c>
      <c r="I40" s="16">
        <v>2</v>
      </c>
      <c r="J40" s="60">
        <v>2517</v>
      </c>
      <c r="K40" s="18" t="s">
        <v>86</v>
      </c>
      <c r="L40" s="16">
        <v>3</v>
      </c>
      <c r="M40" s="60">
        <v>2549</v>
      </c>
      <c r="N40" s="19" t="s">
        <v>87</v>
      </c>
      <c r="O40" s="16">
        <v>4</v>
      </c>
      <c r="P40" s="60">
        <v>3245</v>
      </c>
      <c r="Q40" s="19" t="s">
        <v>88</v>
      </c>
      <c r="R40" s="16">
        <v>5</v>
      </c>
      <c r="S40" s="60"/>
      <c r="T40" s="19"/>
      <c r="U40" s="16">
        <v>6</v>
      </c>
      <c r="V40" s="60"/>
      <c r="W40" s="19"/>
      <c r="Y40" s="1" t="str">
        <f>"◇"&amp;C40&amp;D40</f>
        <v>◇小５女子８００ｍ</v>
      </c>
      <c r="Z40" s="86">
        <f>IF(G40="","",G40)</f>
        <v>2514</v>
      </c>
    </row>
    <row r="41" spans="1:26" ht="13.5" customHeight="1">
      <c r="A41" s="12"/>
      <c r="B41" s="128"/>
      <c r="C41" s="20"/>
      <c r="D41" s="21"/>
      <c r="E41" s="93"/>
      <c r="F41" s="22"/>
      <c r="G41" s="23"/>
      <c r="H41" s="44" t="s">
        <v>85</v>
      </c>
      <c r="I41" s="22"/>
      <c r="J41" s="23"/>
      <c r="K41" s="24" t="s">
        <v>71</v>
      </c>
      <c r="L41" s="22"/>
      <c r="M41" s="23"/>
      <c r="N41" s="24" t="s">
        <v>311</v>
      </c>
      <c r="O41" s="22"/>
      <c r="P41" s="23"/>
      <c r="Q41" s="24" t="s">
        <v>89</v>
      </c>
      <c r="R41" s="22"/>
      <c r="S41" s="23"/>
      <c r="T41" s="24"/>
      <c r="U41" s="22"/>
      <c r="V41" s="23"/>
      <c r="W41" s="24"/>
      <c r="Z41" s="1" t="str">
        <f>IF(H40="","",H40&amp;"  "&amp;"("&amp;H41&amp;")")</f>
        <v>一紋野女  (熊本JAC)</v>
      </c>
    </row>
    <row r="42" spans="1:26" ht="13.5">
      <c r="A42" s="12"/>
      <c r="B42" s="131">
        <v>37415</v>
      </c>
      <c r="C42" s="14" t="s">
        <v>41</v>
      </c>
      <c r="D42" s="15" t="s">
        <v>30</v>
      </c>
      <c r="E42" s="95"/>
      <c r="F42" s="16">
        <v>1</v>
      </c>
      <c r="G42" s="60">
        <v>2331</v>
      </c>
      <c r="H42" s="64" t="s">
        <v>90</v>
      </c>
      <c r="I42" s="16">
        <v>2</v>
      </c>
      <c r="J42" s="60">
        <v>2348</v>
      </c>
      <c r="K42" s="18" t="s">
        <v>91</v>
      </c>
      <c r="L42" s="16">
        <v>3</v>
      </c>
      <c r="M42" s="60">
        <v>2563</v>
      </c>
      <c r="N42" s="19" t="s">
        <v>93</v>
      </c>
      <c r="O42" s="16">
        <v>4</v>
      </c>
      <c r="P42" s="60">
        <v>2566</v>
      </c>
      <c r="Q42" s="19" t="s">
        <v>95</v>
      </c>
      <c r="R42" s="16">
        <v>5</v>
      </c>
      <c r="S42" s="60">
        <v>2570</v>
      </c>
      <c r="T42" s="19" t="s">
        <v>96</v>
      </c>
      <c r="U42" s="16">
        <v>6</v>
      </c>
      <c r="V42" s="60">
        <v>2581</v>
      </c>
      <c r="W42" s="19" t="s">
        <v>98</v>
      </c>
      <c r="Y42" s="1" t="str">
        <f>"◇"&amp;C42&amp;D42</f>
        <v>◇小６女子８００ｍ</v>
      </c>
      <c r="Z42" s="86">
        <f>IF(G42="","",G42)</f>
        <v>2331</v>
      </c>
    </row>
    <row r="43" spans="1:26" ht="13.5" customHeight="1">
      <c r="A43" s="12"/>
      <c r="B43" s="131"/>
      <c r="C43" s="20"/>
      <c r="D43" s="21"/>
      <c r="E43" s="95"/>
      <c r="F43" s="22"/>
      <c r="G43" s="23"/>
      <c r="H43" s="44" t="s">
        <v>71</v>
      </c>
      <c r="I43" s="22"/>
      <c r="J43" s="23"/>
      <c r="K43" s="24" t="s">
        <v>92</v>
      </c>
      <c r="L43" s="22"/>
      <c r="M43" s="23"/>
      <c r="N43" s="24" t="s">
        <v>94</v>
      </c>
      <c r="O43" s="22"/>
      <c r="P43" s="23"/>
      <c r="Q43" s="24" t="s">
        <v>71</v>
      </c>
      <c r="R43" s="22"/>
      <c r="S43" s="23"/>
      <c r="T43" s="24" t="s">
        <v>97</v>
      </c>
      <c r="U43" s="22"/>
      <c r="V43" s="23"/>
      <c r="W43" s="24" t="s">
        <v>92</v>
      </c>
      <c r="Z43" s="1" t="str">
        <f>IF(H42="","",H42&amp;"  "&amp;"("&amp;H43&amp;")")</f>
        <v>松江香奈  (不知火JRC)</v>
      </c>
    </row>
    <row r="44" spans="1:26" ht="13.5">
      <c r="A44" s="12"/>
      <c r="B44" s="131">
        <v>37415</v>
      </c>
      <c r="C44" s="14" t="s">
        <v>42</v>
      </c>
      <c r="D44" s="15" t="s">
        <v>30</v>
      </c>
      <c r="E44" s="95"/>
      <c r="F44" s="16">
        <v>1</v>
      </c>
      <c r="G44" s="60">
        <v>2394</v>
      </c>
      <c r="H44" s="64" t="s">
        <v>99</v>
      </c>
      <c r="I44" s="16">
        <v>2</v>
      </c>
      <c r="J44" s="60">
        <v>2454</v>
      </c>
      <c r="K44" s="18" t="s">
        <v>101</v>
      </c>
      <c r="L44" s="16">
        <v>3</v>
      </c>
      <c r="M44" s="60">
        <v>2496</v>
      </c>
      <c r="N44" s="19" t="s">
        <v>102</v>
      </c>
      <c r="O44" s="16">
        <v>4</v>
      </c>
      <c r="P44" s="60">
        <v>2528</v>
      </c>
      <c r="Q44" s="19" t="s">
        <v>104</v>
      </c>
      <c r="R44" s="16">
        <v>5</v>
      </c>
      <c r="S44" s="60">
        <v>3038</v>
      </c>
      <c r="T44" s="19" t="s">
        <v>105</v>
      </c>
      <c r="U44" s="16">
        <v>6</v>
      </c>
      <c r="V44" s="60">
        <v>3093</v>
      </c>
      <c r="W44" s="19" t="s">
        <v>106</v>
      </c>
      <c r="Y44" s="1" t="str">
        <f>"◇"&amp;C44&amp;D44</f>
        <v>◇中１女子８００ｍ</v>
      </c>
      <c r="Z44" s="86">
        <f>IF(G44="","",G44)</f>
        <v>2394</v>
      </c>
    </row>
    <row r="45" spans="1:26" ht="13.5" customHeight="1">
      <c r="A45" s="12"/>
      <c r="B45" s="131"/>
      <c r="C45" s="20"/>
      <c r="D45" s="21"/>
      <c r="E45" s="95"/>
      <c r="F45" s="22"/>
      <c r="G45" s="23"/>
      <c r="H45" s="44" t="s">
        <v>100</v>
      </c>
      <c r="I45" s="22"/>
      <c r="J45" s="23"/>
      <c r="K45" s="24" t="s">
        <v>100</v>
      </c>
      <c r="L45" s="22"/>
      <c r="M45" s="23"/>
      <c r="N45" s="24" t="s">
        <v>103</v>
      </c>
      <c r="O45" s="22"/>
      <c r="P45" s="23"/>
      <c r="Q45" s="24" t="s">
        <v>100</v>
      </c>
      <c r="R45" s="22"/>
      <c r="S45" s="23"/>
      <c r="T45" s="24" t="s">
        <v>100</v>
      </c>
      <c r="U45" s="22"/>
      <c r="V45" s="23"/>
      <c r="W45" s="24" t="s">
        <v>107</v>
      </c>
      <c r="Z45" s="1" t="str">
        <f>IF(H44="","",H44&amp;"  "&amp;"("&amp;H45&amp;")")</f>
        <v>猿渡幸枝  (東野)</v>
      </c>
    </row>
    <row r="46" spans="1:26" ht="13.5">
      <c r="A46" s="12"/>
      <c r="B46" s="127">
        <v>37415</v>
      </c>
      <c r="C46" s="14" t="s">
        <v>43</v>
      </c>
      <c r="D46" s="15" t="s">
        <v>30</v>
      </c>
      <c r="E46" s="92"/>
      <c r="F46" s="16">
        <v>1</v>
      </c>
      <c r="G46" s="60">
        <v>2311</v>
      </c>
      <c r="H46" s="64" t="s">
        <v>108</v>
      </c>
      <c r="I46" s="16">
        <v>2</v>
      </c>
      <c r="J46" s="60"/>
      <c r="K46" s="18"/>
      <c r="L46" s="16">
        <v>3</v>
      </c>
      <c r="M46" s="60"/>
      <c r="N46" s="19"/>
      <c r="O46" s="16">
        <v>4</v>
      </c>
      <c r="P46" s="60"/>
      <c r="Q46" s="19"/>
      <c r="R46" s="16">
        <v>5</v>
      </c>
      <c r="S46" s="60"/>
      <c r="T46" s="19"/>
      <c r="U46" s="16">
        <v>6</v>
      </c>
      <c r="V46" s="60"/>
      <c r="W46" s="19"/>
      <c r="Y46" s="1" t="str">
        <f>"◇"&amp;C46&amp;D46</f>
        <v>◇中２女子８００ｍ</v>
      </c>
      <c r="Z46" s="86">
        <f>IF(G46="","",G46)</f>
        <v>2311</v>
      </c>
    </row>
    <row r="47" spans="1:26" ht="13.5" customHeight="1">
      <c r="A47" s="12"/>
      <c r="B47" s="128"/>
      <c r="C47" s="20"/>
      <c r="D47" s="21"/>
      <c r="E47" s="93"/>
      <c r="F47" s="22"/>
      <c r="G47" s="23"/>
      <c r="H47" s="44" t="s">
        <v>109</v>
      </c>
      <c r="I47" s="22"/>
      <c r="J47" s="23"/>
      <c r="K47" s="24"/>
      <c r="L47" s="22"/>
      <c r="M47" s="23"/>
      <c r="N47" s="24"/>
      <c r="O47" s="22"/>
      <c r="P47" s="23"/>
      <c r="Q47" s="24"/>
      <c r="R47" s="22"/>
      <c r="S47" s="23"/>
      <c r="T47" s="24"/>
      <c r="U47" s="22"/>
      <c r="V47" s="23"/>
      <c r="W47" s="24"/>
      <c r="Z47" s="1" t="str">
        <f>IF(H46="","",H46&amp;"  "&amp;"("&amp;H47&amp;")")</f>
        <v>清水紗礼  (出水)</v>
      </c>
    </row>
    <row r="48" spans="1:26" ht="13.5">
      <c r="A48" s="12"/>
      <c r="B48" s="131">
        <v>37415</v>
      </c>
      <c r="C48" s="14" t="s">
        <v>44</v>
      </c>
      <c r="D48" s="15" t="s">
        <v>30</v>
      </c>
      <c r="E48" s="95"/>
      <c r="F48" s="16">
        <v>1</v>
      </c>
      <c r="G48" s="60">
        <v>2437</v>
      </c>
      <c r="H48" s="64" t="s">
        <v>110</v>
      </c>
      <c r="I48" s="16">
        <v>2</v>
      </c>
      <c r="J48" s="60">
        <v>2469</v>
      </c>
      <c r="K48" s="18" t="s">
        <v>111</v>
      </c>
      <c r="L48" s="16">
        <v>3</v>
      </c>
      <c r="M48" s="60">
        <v>3008</v>
      </c>
      <c r="N48" s="19" t="s">
        <v>112</v>
      </c>
      <c r="O48" s="16">
        <v>4</v>
      </c>
      <c r="P48" s="60">
        <v>3272</v>
      </c>
      <c r="Q48" s="19" t="s">
        <v>114</v>
      </c>
      <c r="R48" s="16">
        <v>5</v>
      </c>
      <c r="S48" s="60"/>
      <c r="T48" s="19"/>
      <c r="U48" s="16">
        <v>6</v>
      </c>
      <c r="V48" s="60"/>
      <c r="W48" s="19"/>
      <c r="Y48" s="1" t="str">
        <f>"◇"&amp;C48&amp;D48</f>
        <v>◇中３女子８００ｍ</v>
      </c>
      <c r="Z48" s="86">
        <f>IF(G48="","",G48)</f>
        <v>2437</v>
      </c>
    </row>
    <row r="49" spans="1:26" ht="13.5" customHeight="1">
      <c r="A49" s="12"/>
      <c r="B49" s="131"/>
      <c r="C49" s="20"/>
      <c r="D49" s="21"/>
      <c r="E49" s="95"/>
      <c r="F49" s="22"/>
      <c r="G49" s="23"/>
      <c r="H49" s="44" t="s">
        <v>107</v>
      </c>
      <c r="I49" s="22"/>
      <c r="J49" s="23"/>
      <c r="K49" s="24" t="s">
        <v>103</v>
      </c>
      <c r="L49" s="22"/>
      <c r="M49" s="23"/>
      <c r="N49" s="24" t="s">
        <v>113</v>
      </c>
      <c r="O49" s="22"/>
      <c r="P49" s="23"/>
      <c r="Q49" s="24" t="s">
        <v>113</v>
      </c>
      <c r="R49" s="22"/>
      <c r="S49" s="23"/>
      <c r="T49" s="24"/>
      <c r="U49" s="22"/>
      <c r="V49" s="23"/>
      <c r="W49" s="24"/>
      <c r="Z49" s="1" t="str">
        <f>IF(H48="","",H48&amp;"  "&amp;"("&amp;H49&amp;")")</f>
        <v>瀬上千尋  (西合志南)</v>
      </c>
    </row>
    <row r="50" spans="1:26" ht="13.5">
      <c r="A50" s="12"/>
      <c r="B50" s="131">
        <v>37415</v>
      </c>
      <c r="C50" s="14" t="s">
        <v>67</v>
      </c>
      <c r="D50" s="15" t="s">
        <v>30</v>
      </c>
      <c r="E50" s="95"/>
      <c r="F50" s="16">
        <v>1</v>
      </c>
      <c r="G50" s="60"/>
      <c r="H50" s="64"/>
      <c r="I50" s="16">
        <v>2</v>
      </c>
      <c r="J50" s="60"/>
      <c r="K50" s="18"/>
      <c r="L50" s="16">
        <v>3</v>
      </c>
      <c r="M50" s="60"/>
      <c r="N50" s="19"/>
      <c r="O50" s="16">
        <v>4</v>
      </c>
      <c r="P50" s="60"/>
      <c r="Q50" s="19"/>
      <c r="R50" s="16">
        <v>5</v>
      </c>
      <c r="S50" s="60"/>
      <c r="T50" s="19"/>
      <c r="U50" s="16">
        <v>6</v>
      </c>
      <c r="V50" s="60"/>
      <c r="W50" s="19"/>
      <c r="Y50" s="1" t="str">
        <f>"◇"&amp;C50&amp;D50</f>
        <v>◇高校女子８００ｍ</v>
      </c>
      <c r="Z50" s="86">
        <f>IF(G50="","",G50)</f>
      </c>
    </row>
    <row r="51" spans="1:26" ht="13.5" customHeight="1">
      <c r="A51" s="12"/>
      <c r="B51" s="131"/>
      <c r="C51" s="20"/>
      <c r="D51" s="21"/>
      <c r="E51" s="95"/>
      <c r="F51" s="22"/>
      <c r="G51" s="23"/>
      <c r="H51" s="44"/>
      <c r="I51" s="22"/>
      <c r="J51" s="23"/>
      <c r="K51" s="24"/>
      <c r="L51" s="22"/>
      <c r="M51" s="23"/>
      <c r="N51" s="24"/>
      <c r="O51" s="22"/>
      <c r="P51" s="23"/>
      <c r="Q51" s="24"/>
      <c r="R51" s="22"/>
      <c r="S51" s="23"/>
      <c r="T51" s="24"/>
      <c r="U51" s="22"/>
      <c r="V51" s="23"/>
      <c r="W51" s="24"/>
      <c r="Z51" s="1">
        <f>IF(H50="","",H50&amp;"  "&amp;"("&amp;H51&amp;")")</f>
      </c>
    </row>
    <row r="52" spans="1:26" ht="13.5">
      <c r="A52" s="12"/>
      <c r="B52" s="127">
        <v>37415</v>
      </c>
      <c r="C52" s="14" t="s">
        <v>50</v>
      </c>
      <c r="D52" s="15" t="s">
        <v>51</v>
      </c>
      <c r="E52" s="92"/>
      <c r="F52" s="16">
        <v>1</v>
      </c>
      <c r="G52" s="60">
        <v>2247</v>
      </c>
      <c r="H52" s="64" t="s">
        <v>115</v>
      </c>
      <c r="I52" s="16">
        <v>2</v>
      </c>
      <c r="J52" s="60">
        <v>2259</v>
      </c>
      <c r="K52" s="18" t="s">
        <v>117</v>
      </c>
      <c r="L52" s="16">
        <v>3</v>
      </c>
      <c r="M52" s="60">
        <v>2277</v>
      </c>
      <c r="N52" s="19" t="s">
        <v>118</v>
      </c>
      <c r="O52" s="16">
        <v>4</v>
      </c>
      <c r="P52" s="60"/>
      <c r="Q52" s="19"/>
      <c r="R52" s="16">
        <v>5</v>
      </c>
      <c r="S52" s="60"/>
      <c r="T52" s="19"/>
      <c r="U52" s="16">
        <v>6</v>
      </c>
      <c r="V52" s="60"/>
      <c r="W52" s="19"/>
      <c r="Y52" s="1" t="str">
        <f>"◇"&amp;C52&amp;D52</f>
        <v>◇一般女子８００ｍ</v>
      </c>
      <c r="Z52" s="86">
        <f>IF(G52="","",G52)</f>
        <v>2247</v>
      </c>
    </row>
    <row r="53" spans="1:26" ht="13.5" customHeight="1" thickBot="1">
      <c r="A53" s="12"/>
      <c r="B53" s="128"/>
      <c r="C53" s="35"/>
      <c r="D53" s="36"/>
      <c r="E53" s="97"/>
      <c r="F53" s="37"/>
      <c r="G53" s="38"/>
      <c r="H53" s="61" t="s">
        <v>116</v>
      </c>
      <c r="I53" s="37"/>
      <c r="J53" s="38"/>
      <c r="K53" s="39" t="s">
        <v>116</v>
      </c>
      <c r="L53" s="37"/>
      <c r="M53" s="38"/>
      <c r="N53" s="39" t="s">
        <v>116</v>
      </c>
      <c r="O53" s="37"/>
      <c r="P53" s="38"/>
      <c r="Q53" s="39"/>
      <c r="R53" s="37"/>
      <c r="S53" s="38"/>
      <c r="T53" s="39"/>
      <c r="U53" s="37"/>
      <c r="V53" s="38"/>
      <c r="W53" s="39"/>
      <c r="Z53" s="1" t="str">
        <f>IF(H52="","",H52&amp;"  "&amp;"("&amp;H53&amp;")")</f>
        <v>高畠美紀  (熊本大)</v>
      </c>
    </row>
    <row r="54" spans="1:26" ht="13.5">
      <c r="A54" s="12"/>
      <c r="B54" s="131">
        <v>37415</v>
      </c>
      <c r="C54" s="49" t="s">
        <v>42</v>
      </c>
      <c r="D54" s="50" t="s">
        <v>33</v>
      </c>
      <c r="E54" s="99"/>
      <c r="F54" s="30">
        <v>1</v>
      </c>
      <c r="G54" s="62">
        <v>5433</v>
      </c>
      <c r="H54" s="65" t="s">
        <v>139</v>
      </c>
      <c r="I54" s="30">
        <v>2</v>
      </c>
      <c r="J54" s="62">
        <v>5555</v>
      </c>
      <c r="K54" s="57" t="s">
        <v>140</v>
      </c>
      <c r="L54" s="30">
        <v>3</v>
      </c>
      <c r="M54" s="62"/>
      <c r="N54" s="34"/>
      <c r="O54" s="30">
        <v>4</v>
      </c>
      <c r="P54" s="62"/>
      <c r="Q54" s="34"/>
      <c r="R54" s="30">
        <v>5</v>
      </c>
      <c r="S54" s="62"/>
      <c r="T54" s="34"/>
      <c r="U54" s="30">
        <v>6</v>
      </c>
      <c r="V54" s="62"/>
      <c r="W54" s="34"/>
      <c r="Y54" s="1" t="str">
        <f>"◇"&amp;C54&amp;D54</f>
        <v>◇中１女子１５００ｍ</v>
      </c>
      <c r="Z54" s="86">
        <f>IF(G54="","",G54)</f>
        <v>5433</v>
      </c>
    </row>
    <row r="55" spans="1:26" ht="13.5" customHeight="1">
      <c r="A55" s="12"/>
      <c r="B55" s="131"/>
      <c r="C55" s="20"/>
      <c r="D55" s="21"/>
      <c r="E55" s="95"/>
      <c r="F55" s="22"/>
      <c r="G55" s="23"/>
      <c r="H55" s="68" t="s">
        <v>109</v>
      </c>
      <c r="I55" s="22"/>
      <c r="J55" s="23"/>
      <c r="K55" s="24" t="s">
        <v>113</v>
      </c>
      <c r="L55" s="22"/>
      <c r="M55" s="23"/>
      <c r="N55" s="24"/>
      <c r="O55" s="22"/>
      <c r="P55" s="23"/>
      <c r="Q55" s="24"/>
      <c r="R55" s="22"/>
      <c r="S55" s="23"/>
      <c r="T55" s="24"/>
      <c r="U55" s="22"/>
      <c r="V55" s="23"/>
      <c r="W55" s="24"/>
      <c r="Z55" s="1" t="str">
        <f>IF(H54="","",H54&amp;"  "&amp;"("&amp;H55&amp;")")</f>
        <v>林田真季  (出水)</v>
      </c>
    </row>
    <row r="56" spans="1:26" ht="13.5">
      <c r="A56" s="12"/>
      <c r="B56" s="127">
        <v>37415</v>
      </c>
      <c r="C56" s="31" t="s">
        <v>43</v>
      </c>
      <c r="D56" s="32" t="s">
        <v>33</v>
      </c>
      <c r="E56" s="96"/>
      <c r="F56" s="16">
        <v>1</v>
      </c>
      <c r="G56" s="60"/>
      <c r="H56" s="64"/>
      <c r="I56" s="16">
        <v>2</v>
      </c>
      <c r="J56" s="60"/>
      <c r="K56" s="18"/>
      <c r="L56" s="16">
        <v>3</v>
      </c>
      <c r="M56" s="60"/>
      <c r="N56" s="19"/>
      <c r="O56" s="16">
        <v>4</v>
      </c>
      <c r="P56" s="60"/>
      <c r="Q56" s="19"/>
      <c r="R56" s="16">
        <v>5</v>
      </c>
      <c r="S56" s="60"/>
      <c r="T56" s="19"/>
      <c r="U56" s="16">
        <v>6</v>
      </c>
      <c r="V56" s="60"/>
      <c r="W56" s="19"/>
      <c r="Y56" s="1" t="str">
        <f>"◇"&amp;C56&amp;D56</f>
        <v>◇中２女子１５００ｍ</v>
      </c>
      <c r="Z56" s="86">
        <f>IF(G56="","",G56)</f>
      </c>
    </row>
    <row r="57" spans="1:26" ht="13.5" customHeight="1">
      <c r="A57" s="12"/>
      <c r="B57" s="128"/>
      <c r="C57" s="20"/>
      <c r="D57" s="21"/>
      <c r="E57" s="93"/>
      <c r="F57" s="22"/>
      <c r="G57" s="23"/>
      <c r="H57" s="44"/>
      <c r="I57" s="22"/>
      <c r="J57" s="23"/>
      <c r="K57" s="24"/>
      <c r="L57" s="22"/>
      <c r="M57" s="23"/>
      <c r="N57" s="24"/>
      <c r="O57" s="22"/>
      <c r="P57" s="23"/>
      <c r="Q57" s="24"/>
      <c r="R57" s="22"/>
      <c r="S57" s="23"/>
      <c r="T57" s="24"/>
      <c r="U57" s="22"/>
      <c r="V57" s="23"/>
      <c r="W57" s="24"/>
      <c r="Z57" s="1">
        <f>IF(H56="","",H56&amp;"  "&amp;"("&amp;H57&amp;")")</f>
      </c>
    </row>
    <row r="58" spans="1:26" ht="13.5">
      <c r="A58" s="12"/>
      <c r="B58" s="131">
        <v>37415</v>
      </c>
      <c r="C58" s="14" t="s">
        <v>44</v>
      </c>
      <c r="D58" s="15" t="s">
        <v>33</v>
      </c>
      <c r="E58" s="95"/>
      <c r="F58" s="16">
        <v>1</v>
      </c>
      <c r="G58" s="60"/>
      <c r="H58" s="64"/>
      <c r="I58" s="16">
        <v>2</v>
      </c>
      <c r="J58" s="60"/>
      <c r="K58" s="18"/>
      <c r="L58" s="16">
        <v>3</v>
      </c>
      <c r="M58" s="60"/>
      <c r="N58" s="19"/>
      <c r="O58" s="16">
        <v>4</v>
      </c>
      <c r="P58" s="60"/>
      <c r="Q58" s="19"/>
      <c r="R58" s="16">
        <v>5</v>
      </c>
      <c r="S58" s="60"/>
      <c r="T58" s="19"/>
      <c r="U58" s="16">
        <v>6</v>
      </c>
      <c r="V58" s="60"/>
      <c r="W58" s="19"/>
      <c r="Y58" s="1" t="str">
        <f>"◇"&amp;C58&amp;D58</f>
        <v>◇中３女子１５００ｍ</v>
      </c>
      <c r="Z58" s="86">
        <f>IF(G58="","",G58)</f>
      </c>
    </row>
    <row r="59" spans="1:26" ht="13.5" customHeight="1">
      <c r="A59" s="12"/>
      <c r="B59" s="131"/>
      <c r="C59" s="45"/>
      <c r="D59" s="46"/>
      <c r="E59" s="92"/>
      <c r="F59" s="22"/>
      <c r="G59" s="23"/>
      <c r="H59" s="44"/>
      <c r="I59" s="22"/>
      <c r="J59" s="23"/>
      <c r="K59" s="24"/>
      <c r="L59" s="22"/>
      <c r="M59" s="23"/>
      <c r="N59" s="24"/>
      <c r="O59" s="22"/>
      <c r="P59" s="23"/>
      <c r="Q59" s="24"/>
      <c r="R59" s="22"/>
      <c r="S59" s="23"/>
      <c r="T59" s="24"/>
      <c r="U59" s="22"/>
      <c r="V59" s="23"/>
      <c r="W59" s="24"/>
      <c r="Z59" s="1">
        <f>IF(H58="","",H58&amp;"  "&amp;"("&amp;H59&amp;")")</f>
      </c>
    </row>
    <row r="60" spans="1:26" ht="13.5">
      <c r="A60" s="12"/>
      <c r="B60" s="127">
        <v>37415</v>
      </c>
      <c r="C60" s="14" t="s">
        <v>67</v>
      </c>
      <c r="D60" s="15" t="s">
        <v>33</v>
      </c>
      <c r="E60" s="92"/>
      <c r="F60" s="16">
        <v>1</v>
      </c>
      <c r="G60" s="60"/>
      <c r="H60" s="64"/>
      <c r="I60" s="16">
        <v>2</v>
      </c>
      <c r="J60" s="60"/>
      <c r="K60" s="18"/>
      <c r="L60" s="16">
        <v>3</v>
      </c>
      <c r="M60" s="60"/>
      <c r="N60" s="19"/>
      <c r="O60" s="16">
        <v>4</v>
      </c>
      <c r="P60" s="60"/>
      <c r="Q60" s="19"/>
      <c r="R60" s="16">
        <v>5</v>
      </c>
      <c r="S60" s="60"/>
      <c r="T60" s="19"/>
      <c r="U60" s="16">
        <v>6</v>
      </c>
      <c r="V60" s="60"/>
      <c r="W60" s="19"/>
      <c r="Y60" s="1" t="str">
        <f>"◇"&amp;C60&amp;D60</f>
        <v>◇高校女子１５００ｍ</v>
      </c>
      <c r="Z60" s="86">
        <f>IF(G60="","",G60)</f>
      </c>
    </row>
    <row r="61" spans="1:26" ht="13.5" customHeight="1">
      <c r="A61" s="12"/>
      <c r="B61" s="128"/>
      <c r="C61" s="45"/>
      <c r="D61" s="46"/>
      <c r="E61" s="93"/>
      <c r="F61" s="22"/>
      <c r="G61" s="23"/>
      <c r="H61" s="44"/>
      <c r="I61" s="22"/>
      <c r="J61" s="23"/>
      <c r="K61" s="24"/>
      <c r="L61" s="22"/>
      <c r="M61" s="23"/>
      <c r="N61" s="24"/>
      <c r="O61" s="22"/>
      <c r="P61" s="23"/>
      <c r="Q61" s="24"/>
      <c r="R61" s="22"/>
      <c r="S61" s="23"/>
      <c r="T61" s="24"/>
      <c r="U61" s="22"/>
      <c r="V61" s="23"/>
      <c r="W61" s="24"/>
      <c r="Z61" s="1">
        <f>IF(H60="","",H60&amp;"  "&amp;"("&amp;H61&amp;")")</f>
      </c>
    </row>
    <row r="62" spans="1:26" ht="13.5">
      <c r="A62" s="12"/>
      <c r="B62" s="127">
        <v>37415</v>
      </c>
      <c r="C62" s="14" t="s">
        <v>50</v>
      </c>
      <c r="D62" s="15" t="s">
        <v>33</v>
      </c>
      <c r="E62" s="92"/>
      <c r="F62" s="16">
        <v>1</v>
      </c>
      <c r="G62" s="60"/>
      <c r="H62" s="64"/>
      <c r="I62" s="16">
        <v>2</v>
      </c>
      <c r="J62" s="60"/>
      <c r="K62" s="18"/>
      <c r="L62" s="16">
        <v>3</v>
      </c>
      <c r="M62" s="60"/>
      <c r="N62" s="19"/>
      <c r="O62" s="16">
        <v>4</v>
      </c>
      <c r="P62" s="60"/>
      <c r="Q62" s="19"/>
      <c r="R62" s="16">
        <v>5</v>
      </c>
      <c r="S62" s="60"/>
      <c r="T62" s="19"/>
      <c r="U62" s="16">
        <v>6</v>
      </c>
      <c r="V62" s="60"/>
      <c r="W62" s="19"/>
      <c r="Y62" s="1" t="str">
        <f>"◇"&amp;C62&amp;D62</f>
        <v>◇一般女子１５００ｍ</v>
      </c>
      <c r="Z62" s="86">
        <f>IF(G62="","",G62)</f>
      </c>
    </row>
    <row r="63" spans="1:26" ht="13.5" customHeight="1" thickBot="1">
      <c r="A63" s="12"/>
      <c r="B63" s="128"/>
      <c r="C63" s="35"/>
      <c r="D63" s="36"/>
      <c r="E63" s="97"/>
      <c r="F63" s="37"/>
      <c r="G63" s="38"/>
      <c r="H63" s="61"/>
      <c r="I63" s="37"/>
      <c r="J63" s="38"/>
      <c r="K63" s="39"/>
      <c r="L63" s="37"/>
      <c r="M63" s="38"/>
      <c r="N63" s="39"/>
      <c r="O63" s="37"/>
      <c r="P63" s="38"/>
      <c r="Q63" s="39"/>
      <c r="R63" s="37"/>
      <c r="S63" s="38"/>
      <c r="T63" s="39"/>
      <c r="U63" s="37"/>
      <c r="V63" s="38"/>
      <c r="W63" s="39"/>
      <c r="Z63" s="1">
        <f>IF(H62="","",H62&amp;"  "&amp;"("&amp;H63&amp;")")</f>
      </c>
    </row>
    <row r="64" spans="1:26" ht="13.5">
      <c r="A64" s="12"/>
      <c r="B64" s="127">
        <v>37415</v>
      </c>
      <c r="C64" s="14" t="s">
        <v>67</v>
      </c>
      <c r="D64" s="15" t="s">
        <v>45</v>
      </c>
      <c r="E64" s="92"/>
      <c r="F64" s="16">
        <v>1</v>
      </c>
      <c r="G64" s="60"/>
      <c r="H64" s="64"/>
      <c r="I64" s="16">
        <v>2</v>
      </c>
      <c r="J64" s="60"/>
      <c r="K64" s="18"/>
      <c r="L64" s="16">
        <v>3</v>
      </c>
      <c r="M64" s="60"/>
      <c r="N64" s="19"/>
      <c r="O64" s="16">
        <v>4</v>
      </c>
      <c r="P64" s="60"/>
      <c r="Q64" s="19"/>
      <c r="R64" s="16">
        <v>5</v>
      </c>
      <c r="S64" s="60"/>
      <c r="T64" s="19"/>
      <c r="U64" s="16">
        <v>6</v>
      </c>
      <c r="V64" s="60"/>
      <c r="W64" s="19"/>
      <c r="Y64" s="1" t="str">
        <f>"◇"&amp;C64&amp;D64</f>
        <v>◇高校女子３０００ｍ</v>
      </c>
      <c r="Z64" s="86">
        <f>IF(G64="","",G64)</f>
      </c>
    </row>
    <row r="65" spans="1:26" ht="13.5" customHeight="1">
      <c r="A65" s="12"/>
      <c r="B65" s="128"/>
      <c r="C65" s="45"/>
      <c r="D65" s="46"/>
      <c r="E65" s="96"/>
      <c r="F65" s="22"/>
      <c r="G65" s="23"/>
      <c r="H65" s="44"/>
      <c r="I65" s="22"/>
      <c r="J65" s="23"/>
      <c r="K65" s="24"/>
      <c r="L65" s="22"/>
      <c r="M65" s="23"/>
      <c r="N65" s="24"/>
      <c r="O65" s="22"/>
      <c r="P65" s="23"/>
      <c r="Q65" s="24"/>
      <c r="R65" s="22"/>
      <c r="S65" s="23"/>
      <c r="T65" s="24"/>
      <c r="U65" s="22"/>
      <c r="V65" s="23"/>
      <c r="W65" s="24"/>
      <c r="Z65" s="1">
        <f>IF(H64="","",H64&amp;"  "&amp;"("&amp;H65&amp;")")</f>
      </c>
    </row>
    <row r="66" spans="1:26" ht="13.5">
      <c r="A66" s="12"/>
      <c r="B66" s="127">
        <v>37415</v>
      </c>
      <c r="C66" s="14" t="s">
        <v>50</v>
      </c>
      <c r="D66" s="15" t="s">
        <v>45</v>
      </c>
      <c r="E66" s="92"/>
      <c r="F66" s="16">
        <v>1</v>
      </c>
      <c r="G66" s="60"/>
      <c r="H66" s="64"/>
      <c r="I66" s="16">
        <v>2</v>
      </c>
      <c r="J66" s="60"/>
      <c r="K66" s="18"/>
      <c r="L66" s="16">
        <v>3</v>
      </c>
      <c r="M66" s="60"/>
      <c r="N66" s="19"/>
      <c r="O66" s="16">
        <v>4</v>
      </c>
      <c r="P66" s="60"/>
      <c r="Q66" s="19"/>
      <c r="R66" s="16">
        <v>5</v>
      </c>
      <c r="S66" s="60"/>
      <c r="T66" s="19"/>
      <c r="U66" s="16">
        <v>6</v>
      </c>
      <c r="V66" s="60"/>
      <c r="W66" s="19"/>
      <c r="Y66" s="1" t="str">
        <f>"◇"&amp;C66&amp;D66</f>
        <v>◇一般女子３０００ｍ</v>
      </c>
      <c r="Z66" s="86">
        <f>IF(G66="","",G66)</f>
      </c>
    </row>
    <row r="67" spans="1:26" ht="13.5" customHeight="1" thickBot="1">
      <c r="A67" s="12"/>
      <c r="B67" s="128"/>
      <c r="C67" s="35"/>
      <c r="D67" s="36"/>
      <c r="E67" s="97"/>
      <c r="F67" s="37"/>
      <c r="G67" s="38"/>
      <c r="H67" s="61"/>
      <c r="I67" s="37"/>
      <c r="J67" s="38"/>
      <c r="K67" s="39"/>
      <c r="L67" s="37"/>
      <c r="M67" s="38"/>
      <c r="N67" s="39"/>
      <c r="O67" s="37"/>
      <c r="P67" s="38"/>
      <c r="Q67" s="39"/>
      <c r="R67" s="37"/>
      <c r="S67" s="38"/>
      <c r="T67" s="39"/>
      <c r="U67" s="37"/>
      <c r="V67" s="38"/>
      <c r="W67" s="39"/>
      <c r="Z67" s="1">
        <f>IF(H66="","",H66&amp;"  "&amp;"("&amp;H67&amp;")")</f>
      </c>
    </row>
    <row r="68" spans="1:26" ht="49.5" customHeight="1">
      <c r="A68" s="12"/>
      <c r="B68" s="127">
        <v>37415</v>
      </c>
      <c r="C68" s="49" t="s">
        <v>39</v>
      </c>
      <c r="D68" s="50" t="s">
        <v>11</v>
      </c>
      <c r="E68" s="125"/>
      <c r="F68" s="30">
        <v>1</v>
      </c>
      <c r="G68" s="60"/>
      <c r="H68" s="40"/>
      <c r="I68" s="30">
        <v>2</v>
      </c>
      <c r="J68" s="60"/>
      <c r="K68" s="41"/>
      <c r="L68" s="30">
        <v>3</v>
      </c>
      <c r="M68" s="60"/>
      <c r="N68" s="41"/>
      <c r="O68" s="30">
        <v>4</v>
      </c>
      <c r="P68" s="60"/>
      <c r="Q68" s="41"/>
      <c r="R68" s="30">
        <v>5</v>
      </c>
      <c r="S68" s="60"/>
      <c r="T68" s="41"/>
      <c r="U68" s="30">
        <v>6</v>
      </c>
      <c r="V68" s="60"/>
      <c r="W68" s="41"/>
      <c r="Y68" s="1" t="str">
        <f>"◇"&amp;C68&amp;D68</f>
        <v>◇小４女子４×１００ｍR</v>
      </c>
      <c r="Z68" s="86">
        <f>IF(G68="","",G68)</f>
      </c>
    </row>
    <row r="69" spans="1:26" ht="13.5" customHeight="1">
      <c r="A69" s="12"/>
      <c r="B69" s="128"/>
      <c r="C69" s="20"/>
      <c r="D69" s="21"/>
      <c r="E69" s="93"/>
      <c r="F69" s="30"/>
      <c r="G69" s="47"/>
      <c r="H69" s="48"/>
      <c r="I69" s="30"/>
      <c r="J69" s="47"/>
      <c r="K69" s="48"/>
      <c r="L69" s="30"/>
      <c r="M69" s="47"/>
      <c r="N69" s="48"/>
      <c r="O69" s="30"/>
      <c r="P69" s="47"/>
      <c r="Q69" s="48"/>
      <c r="R69" s="30"/>
      <c r="S69" s="47"/>
      <c r="T69" s="48"/>
      <c r="U69" s="30"/>
      <c r="V69" s="47"/>
      <c r="W69" s="48"/>
      <c r="Z69" s="1">
        <f>IF(H68="","",H68&amp;"  "&amp;"("&amp;H69&amp;")")</f>
      </c>
    </row>
    <row r="70" spans="1:26" ht="49.5" customHeight="1">
      <c r="A70" s="12"/>
      <c r="B70" s="127">
        <v>37415</v>
      </c>
      <c r="C70" s="31" t="s">
        <v>40</v>
      </c>
      <c r="D70" s="32" t="s">
        <v>11</v>
      </c>
      <c r="E70" s="96"/>
      <c r="F70" s="16">
        <v>1</v>
      </c>
      <c r="G70" s="60"/>
      <c r="H70" s="55"/>
      <c r="I70" s="16">
        <v>2</v>
      </c>
      <c r="J70" s="60"/>
      <c r="K70" s="56"/>
      <c r="L70" s="16">
        <v>3</v>
      </c>
      <c r="M70" s="60"/>
      <c r="N70" s="56"/>
      <c r="O70" s="16">
        <v>4</v>
      </c>
      <c r="P70" s="60"/>
      <c r="Q70" s="56"/>
      <c r="R70" s="16">
        <v>5</v>
      </c>
      <c r="S70" s="60"/>
      <c r="T70" s="56"/>
      <c r="U70" s="16">
        <v>6</v>
      </c>
      <c r="V70" s="60"/>
      <c r="W70" s="56"/>
      <c r="Y70" s="1" t="str">
        <f>"◇"&amp;C70&amp;D70</f>
        <v>◇小５女子４×１００ｍR</v>
      </c>
      <c r="Z70" s="86">
        <f>IF(G70="","",G70)</f>
      </c>
    </row>
    <row r="71" spans="1:26" ht="13.5" customHeight="1">
      <c r="A71" s="12"/>
      <c r="B71" s="128"/>
      <c r="C71" s="45"/>
      <c r="D71" s="46"/>
      <c r="E71" s="96"/>
      <c r="F71" s="22"/>
      <c r="G71" s="23"/>
      <c r="H71" s="24"/>
      <c r="I71" s="22"/>
      <c r="J71" s="23"/>
      <c r="K71" s="24"/>
      <c r="L71" s="22"/>
      <c r="M71" s="23"/>
      <c r="N71" s="24"/>
      <c r="O71" s="22"/>
      <c r="P71" s="23"/>
      <c r="Q71" s="24"/>
      <c r="R71" s="22"/>
      <c r="S71" s="23"/>
      <c r="T71" s="24"/>
      <c r="U71" s="22"/>
      <c r="V71" s="23"/>
      <c r="W71" s="24"/>
      <c r="Z71" s="1">
        <f>IF(H70="","",H70&amp;"  "&amp;"("&amp;H71&amp;")")</f>
      </c>
    </row>
    <row r="72" spans="1:26" ht="49.5" customHeight="1">
      <c r="A72" s="12"/>
      <c r="B72" s="127">
        <v>37415</v>
      </c>
      <c r="C72" s="14" t="s">
        <v>52</v>
      </c>
      <c r="D72" s="15" t="s">
        <v>11</v>
      </c>
      <c r="E72" s="129"/>
      <c r="F72" s="16">
        <v>1</v>
      </c>
      <c r="G72" s="60">
        <v>560</v>
      </c>
      <c r="H72" s="55" t="s">
        <v>343</v>
      </c>
      <c r="I72" s="16">
        <v>2</v>
      </c>
      <c r="J72" s="60">
        <v>624</v>
      </c>
      <c r="K72" s="56" t="s">
        <v>344</v>
      </c>
      <c r="L72" s="16">
        <v>3</v>
      </c>
      <c r="M72" s="60">
        <v>631</v>
      </c>
      <c r="N72" s="56" t="s">
        <v>345</v>
      </c>
      <c r="O72" s="16">
        <v>4</v>
      </c>
      <c r="P72" s="60"/>
      <c r="Q72" s="56"/>
      <c r="R72" s="16">
        <v>5</v>
      </c>
      <c r="S72" s="60"/>
      <c r="T72" s="56"/>
      <c r="U72" s="16">
        <v>6</v>
      </c>
      <c r="V72" s="60"/>
      <c r="W72" s="56"/>
      <c r="Y72" s="1" t="str">
        <f>"◇"&amp;C72&amp;D72</f>
        <v>◇小６女子４×１００ｍR</v>
      </c>
      <c r="Z72" s="86">
        <f>IF(G72="","",G72)</f>
        <v>560</v>
      </c>
    </row>
    <row r="73" spans="1:26" ht="13.5" customHeight="1" thickBot="1">
      <c r="A73" s="12"/>
      <c r="B73" s="128"/>
      <c r="C73" s="35"/>
      <c r="D73" s="36"/>
      <c r="E73" s="130"/>
      <c r="F73" s="37"/>
      <c r="G73" s="38"/>
      <c r="H73" s="39" t="s">
        <v>85</v>
      </c>
      <c r="I73" s="37"/>
      <c r="J73" s="38"/>
      <c r="K73" s="39" t="s">
        <v>311</v>
      </c>
      <c r="L73" s="37"/>
      <c r="M73" s="38"/>
      <c r="N73" s="39" t="s">
        <v>311</v>
      </c>
      <c r="O73" s="37"/>
      <c r="P73" s="38"/>
      <c r="Q73" s="39"/>
      <c r="R73" s="37"/>
      <c r="S73" s="38"/>
      <c r="T73" s="39"/>
      <c r="U73" s="37"/>
      <c r="V73" s="38"/>
      <c r="W73" s="39"/>
      <c r="Z73" s="1" t="str">
        <f>IF(H72="","",H72&amp;"  "&amp;"("&amp;H73&amp;")")</f>
        <v>高濱
原
宮本
平田  (熊本JAC)</v>
      </c>
    </row>
    <row r="74" spans="1:26" ht="49.5" customHeight="1">
      <c r="A74" s="12"/>
      <c r="B74" s="127">
        <v>37415</v>
      </c>
      <c r="C74" s="31" t="s">
        <v>69</v>
      </c>
      <c r="D74" s="32" t="s">
        <v>11</v>
      </c>
      <c r="E74" s="96"/>
      <c r="F74" s="51">
        <v>1</v>
      </c>
      <c r="G74" s="63">
        <v>490</v>
      </c>
      <c r="H74" s="58" t="s">
        <v>363</v>
      </c>
      <c r="I74" s="51">
        <v>2</v>
      </c>
      <c r="J74" s="63">
        <v>533</v>
      </c>
      <c r="K74" s="59" t="s">
        <v>347</v>
      </c>
      <c r="L74" s="51">
        <v>3</v>
      </c>
      <c r="M74" s="63">
        <v>557</v>
      </c>
      <c r="N74" s="59" t="s">
        <v>348</v>
      </c>
      <c r="O74" s="51">
        <v>4</v>
      </c>
      <c r="P74" s="63">
        <v>574</v>
      </c>
      <c r="Q74" s="59" t="s">
        <v>349</v>
      </c>
      <c r="R74" s="51">
        <v>5</v>
      </c>
      <c r="S74" s="63">
        <v>586</v>
      </c>
      <c r="T74" s="59" t="s">
        <v>351</v>
      </c>
      <c r="U74" s="51">
        <v>6</v>
      </c>
      <c r="V74" s="63">
        <v>598</v>
      </c>
      <c r="W74" s="59" t="s">
        <v>352</v>
      </c>
      <c r="Y74" s="1" t="str">
        <f>"◇"&amp;C74&amp;D74</f>
        <v>◇中学女子４×１００ｍR</v>
      </c>
      <c r="Z74" s="86">
        <f>IF(G74="","",G74)</f>
        <v>490</v>
      </c>
    </row>
    <row r="75" spans="1:26" ht="13.5" customHeight="1" thickBot="1">
      <c r="A75" s="12"/>
      <c r="B75" s="128"/>
      <c r="C75" s="45"/>
      <c r="D75" s="46"/>
      <c r="E75" s="96"/>
      <c r="F75" s="37"/>
      <c r="G75" s="38"/>
      <c r="H75" s="39" t="s">
        <v>346</v>
      </c>
      <c r="I75" s="37"/>
      <c r="J75" s="38"/>
      <c r="K75" s="39" t="s">
        <v>350</v>
      </c>
      <c r="L75" s="37"/>
      <c r="M75" s="38"/>
      <c r="N75" s="39" t="s">
        <v>152</v>
      </c>
      <c r="O75" s="37"/>
      <c r="P75" s="38"/>
      <c r="Q75" s="39" t="s">
        <v>220</v>
      </c>
      <c r="R75" s="37"/>
      <c r="S75" s="38"/>
      <c r="T75" s="39" t="s">
        <v>107</v>
      </c>
      <c r="U75" s="37"/>
      <c r="V75" s="38"/>
      <c r="W75" s="39" t="s">
        <v>350</v>
      </c>
      <c r="Z75" s="1" t="str">
        <f>IF(H74="","",H74&amp;"  "&amp;"("&amp;H75&amp;")")</f>
        <v>金田
平野
山下
頼藤  (熊本選抜)</v>
      </c>
    </row>
    <row r="76" spans="1:26" ht="49.5" customHeight="1">
      <c r="A76" s="12"/>
      <c r="B76" s="127">
        <v>37415</v>
      </c>
      <c r="C76" s="49" t="s">
        <v>67</v>
      </c>
      <c r="D76" s="50" t="s">
        <v>11</v>
      </c>
      <c r="E76" s="125"/>
      <c r="F76" s="30">
        <v>1</v>
      </c>
      <c r="G76" s="62"/>
      <c r="H76" s="40"/>
      <c r="I76" s="30">
        <v>2</v>
      </c>
      <c r="J76" s="62"/>
      <c r="K76" s="41"/>
      <c r="L76" s="30">
        <v>3</v>
      </c>
      <c r="M76" s="62"/>
      <c r="N76" s="41"/>
      <c r="O76" s="30">
        <v>4</v>
      </c>
      <c r="P76" s="62"/>
      <c r="Q76" s="41"/>
      <c r="R76" s="30">
        <v>5</v>
      </c>
      <c r="S76" s="62"/>
      <c r="T76" s="41"/>
      <c r="U76" s="30">
        <v>6</v>
      </c>
      <c r="V76" s="62"/>
      <c r="W76" s="41"/>
      <c r="Y76" s="1" t="str">
        <f>"◇"&amp;C76&amp;D76</f>
        <v>◇高校女子４×１００ｍR</v>
      </c>
      <c r="Z76" s="86">
        <f>IF(G76="","",G76)</f>
      </c>
    </row>
    <row r="77" spans="1:26" ht="13.5" customHeight="1" thickBot="1">
      <c r="A77" s="12"/>
      <c r="B77" s="128"/>
      <c r="C77" s="20"/>
      <c r="D77" s="21"/>
      <c r="E77" s="93"/>
      <c r="F77" s="22"/>
      <c r="G77" s="23"/>
      <c r="H77" s="24"/>
      <c r="I77" s="22"/>
      <c r="J77" s="23"/>
      <c r="K77" s="24"/>
      <c r="L77" s="22"/>
      <c r="M77" s="23"/>
      <c r="N77" s="24"/>
      <c r="O77" s="22"/>
      <c r="P77" s="23"/>
      <c r="Q77" s="24"/>
      <c r="R77" s="22"/>
      <c r="S77" s="23"/>
      <c r="T77" s="24"/>
      <c r="U77" s="22"/>
      <c r="V77" s="23"/>
      <c r="W77" s="24"/>
      <c r="Z77" s="1">
        <f>IF(H76="","",H76&amp;"  "&amp;"("&amp;H77&amp;")")</f>
      </c>
    </row>
    <row r="78" spans="1:26" ht="49.5" customHeight="1">
      <c r="A78" s="12"/>
      <c r="B78" s="127">
        <v>37415</v>
      </c>
      <c r="C78" s="14" t="s">
        <v>62</v>
      </c>
      <c r="D78" s="15" t="s">
        <v>11</v>
      </c>
      <c r="E78" s="129"/>
      <c r="F78" s="51">
        <v>1</v>
      </c>
      <c r="G78" s="63"/>
      <c r="H78" s="58"/>
      <c r="I78" s="51">
        <v>2</v>
      </c>
      <c r="J78" s="63"/>
      <c r="K78" s="59"/>
      <c r="L78" s="51">
        <v>3</v>
      </c>
      <c r="M78" s="63"/>
      <c r="N78" s="59"/>
      <c r="O78" s="51">
        <v>4</v>
      </c>
      <c r="P78" s="63"/>
      <c r="Q78" s="59"/>
      <c r="R78" s="51">
        <v>5</v>
      </c>
      <c r="S78" s="63"/>
      <c r="T78" s="59"/>
      <c r="U78" s="51">
        <v>6</v>
      </c>
      <c r="V78" s="63"/>
      <c r="W78" s="59"/>
      <c r="Y78" s="1" t="str">
        <f>"◇"&amp;C78&amp;D78</f>
        <v>◇一般女子４×１００ｍR</v>
      </c>
      <c r="Z78" s="86">
        <f>IF(G78="","",G78)</f>
      </c>
    </row>
    <row r="79" spans="1:26" ht="13.5" customHeight="1" thickBot="1">
      <c r="A79" s="12"/>
      <c r="B79" s="128"/>
      <c r="C79" s="35"/>
      <c r="D79" s="36"/>
      <c r="E79" s="130"/>
      <c r="F79" s="37"/>
      <c r="G79" s="38"/>
      <c r="H79" s="39"/>
      <c r="I79" s="37"/>
      <c r="J79" s="38"/>
      <c r="K79" s="39"/>
      <c r="L79" s="37"/>
      <c r="M79" s="38"/>
      <c r="N79" s="39"/>
      <c r="O79" s="37"/>
      <c r="P79" s="38"/>
      <c r="Q79" s="39"/>
      <c r="R79" s="37"/>
      <c r="S79" s="38"/>
      <c r="T79" s="39"/>
      <c r="U79" s="37"/>
      <c r="V79" s="38"/>
      <c r="W79" s="39"/>
      <c r="Z79" s="1">
        <f>IF(H78="","",H78&amp;"  "&amp;"("&amp;H79&amp;")")</f>
      </c>
    </row>
    <row r="80" spans="1:26" ht="13.5">
      <c r="A80" s="12"/>
      <c r="B80" s="13">
        <v>37415</v>
      </c>
      <c r="C80" s="49" t="s">
        <v>59</v>
      </c>
      <c r="D80" s="50" t="s">
        <v>35</v>
      </c>
      <c r="E80" s="125"/>
      <c r="F80" s="51">
        <v>1</v>
      </c>
      <c r="G80" s="52"/>
      <c r="H80" s="53"/>
      <c r="I80" s="51">
        <v>2</v>
      </c>
      <c r="J80" s="52"/>
      <c r="K80" s="54"/>
      <c r="L80" s="51">
        <v>3</v>
      </c>
      <c r="M80" s="52"/>
      <c r="N80" s="54"/>
      <c r="O80" s="51">
        <v>4</v>
      </c>
      <c r="P80" s="52"/>
      <c r="Q80" s="54"/>
      <c r="R80" s="51">
        <v>5</v>
      </c>
      <c r="S80" s="52"/>
      <c r="T80" s="54"/>
      <c r="U80" s="51">
        <v>6</v>
      </c>
      <c r="V80" s="52"/>
      <c r="W80" s="54"/>
      <c r="Y80" s="1" t="str">
        <f>"◇"&amp;C80&amp;D80</f>
        <v>◇小３女子走幅跳</v>
      </c>
      <c r="Z80" s="86">
        <f>IF(G80="","",G80)</f>
      </c>
    </row>
    <row r="81" spans="1:26" ht="13.5" customHeight="1">
      <c r="A81" s="12"/>
      <c r="B81" s="13"/>
      <c r="C81" s="20"/>
      <c r="D81" s="21"/>
      <c r="E81" s="93"/>
      <c r="F81" s="22"/>
      <c r="G81" s="23"/>
      <c r="H81" s="24"/>
      <c r="I81" s="22"/>
      <c r="J81" s="23"/>
      <c r="K81" s="24"/>
      <c r="L81" s="22"/>
      <c r="M81" s="23"/>
      <c r="N81" s="24"/>
      <c r="O81" s="22"/>
      <c r="P81" s="23"/>
      <c r="Q81" s="24"/>
      <c r="R81" s="22"/>
      <c r="S81" s="23"/>
      <c r="T81" s="24"/>
      <c r="U81" s="22"/>
      <c r="V81" s="23"/>
      <c r="W81" s="24"/>
      <c r="Z81" s="1">
        <f>IF(H80="","",H80&amp;"  "&amp;"("&amp;H81&amp;")")</f>
      </c>
    </row>
    <row r="82" spans="1:26" ht="13.5">
      <c r="A82" s="12"/>
      <c r="B82" s="13">
        <v>37415</v>
      </c>
      <c r="C82" s="14" t="s">
        <v>60</v>
      </c>
      <c r="D82" s="15" t="s">
        <v>35</v>
      </c>
      <c r="E82" s="92"/>
      <c r="F82" s="16">
        <v>1</v>
      </c>
      <c r="G82" s="17"/>
      <c r="H82" s="18"/>
      <c r="I82" s="16">
        <v>2</v>
      </c>
      <c r="J82" s="17"/>
      <c r="K82" s="19"/>
      <c r="L82" s="16">
        <v>3</v>
      </c>
      <c r="M82" s="17"/>
      <c r="N82" s="19"/>
      <c r="O82" s="16">
        <v>4</v>
      </c>
      <c r="P82" s="17"/>
      <c r="Q82" s="19"/>
      <c r="R82" s="16">
        <v>5</v>
      </c>
      <c r="S82" s="17"/>
      <c r="T82" s="19"/>
      <c r="U82" s="16">
        <v>6</v>
      </c>
      <c r="V82" s="17"/>
      <c r="W82" s="19"/>
      <c r="Y82" s="1" t="str">
        <f>"◇"&amp;C82&amp;D82</f>
        <v>◇小４女子走幅跳</v>
      </c>
      <c r="Z82" s="86">
        <f>IF(G82="","",G82)</f>
      </c>
    </row>
    <row r="83" spans="1:26" ht="13.5" customHeight="1">
      <c r="A83" s="12"/>
      <c r="B83" s="13"/>
      <c r="C83" s="20"/>
      <c r="D83" s="21"/>
      <c r="E83" s="93"/>
      <c r="F83" s="22"/>
      <c r="G83" s="23"/>
      <c r="H83" s="24"/>
      <c r="I83" s="22"/>
      <c r="J83" s="23"/>
      <c r="K83" s="24"/>
      <c r="L83" s="22"/>
      <c r="M83" s="23"/>
      <c r="N83" s="24"/>
      <c r="O83" s="22"/>
      <c r="P83" s="23"/>
      <c r="Q83" s="24"/>
      <c r="R83" s="22"/>
      <c r="S83" s="23"/>
      <c r="T83" s="24"/>
      <c r="U83" s="22"/>
      <c r="V83" s="23"/>
      <c r="W83" s="24"/>
      <c r="Z83" s="1">
        <f>IF(H82="","",H82&amp;"  "&amp;"("&amp;H83&amp;")")</f>
      </c>
    </row>
    <row r="84" spans="1:26" ht="13.5">
      <c r="A84" s="12"/>
      <c r="B84" s="13">
        <v>37415</v>
      </c>
      <c r="C84" s="31" t="s">
        <v>53</v>
      </c>
      <c r="D84" s="32" t="s">
        <v>35</v>
      </c>
      <c r="E84" s="96"/>
      <c r="F84" s="30">
        <v>1</v>
      </c>
      <c r="G84" s="33"/>
      <c r="H84" s="57"/>
      <c r="I84" s="30">
        <v>2</v>
      </c>
      <c r="J84" s="33"/>
      <c r="K84" s="34"/>
      <c r="L84" s="30">
        <v>3</v>
      </c>
      <c r="M84" s="33"/>
      <c r="N84" s="34"/>
      <c r="O84" s="30">
        <v>4</v>
      </c>
      <c r="P84" s="33"/>
      <c r="Q84" s="34"/>
      <c r="R84" s="30">
        <v>5</v>
      </c>
      <c r="S84" s="33"/>
      <c r="T84" s="34"/>
      <c r="U84" s="30">
        <v>6</v>
      </c>
      <c r="V84" s="33"/>
      <c r="W84" s="34"/>
      <c r="Y84" s="1" t="str">
        <f>"◇"&amp;C84&amp;D84</f>
        <v>◇小５女子走幅跳</v>
      </c>
      <c r="Z84" s="86">
        <f>IF(G84="","",G84)</f>
      </c>
    </row>
    <row r="85" spans="1:26" ht="13.5" customHeight="1">
      <c r="A85" s="12"/>
      <c r="B85" s="13"/>
      <c r="C85" s="20"/>
      <c r="D85" s="21"/>
      <c r="E85" s="93"/>
      <c r="F85" s="22"/>
      <c r="G85" s="23"/>
      <c r="H85" s="24"/>
      <c r="I85" s="22"/>
      <c r="J85" s="23"/>
      <c r="K85" s="24"/>
      <c r="L85" s="22"/>
      <c r="M85" s="23"/>
      <c r="N85" s="24"/>
      <c r="O85" s="22"/>
      <c r="P85" s="23"/>
      <c r="Q85" s="24"/>
      <c r="R85" s="22"/>
      <c r="S85" s="23"/>
      <c r="T85" s="24"/>
      <c r="U85" s="22"/>
      <c r="V85" s="23"/>
      <c r="W85" s="24"/>
      <c r="Z85" s="1">
        <f>IF(H84="","",H84&amp;"  "&amp;"("&amp;H85&amp;")")</f>
      </c>
    </row>
    <row r="86" spans="1:26" ht="13.5">
      <c r="A86" s="12"/>
      <c r="B86" s="13">
        <v>37415</v>
      </c>
      <c r="C86" s="14" t="s">
        <v>54</v>
      </c>
      <c r="D86" s="15" t="s">
        <v>35</v>
      </c>
      <c r="E86" s="92"/>
      <c r="F86" s="16">
        <v>1</v>
      </c>
      <c r="G86" s="17">
        <v>341</v>
      </c>
      <c r="H86" s="18" t="s">
        <v>141</v>
      </c>
      <c r="I86" s="16">
        <v>2</v>
      </c>
      <c r="J86" s="17">
        <v>331</v>
      </c>
      <c r="K86" s="19" t="s">
        <v>143</v>
      </c>
      <c r="L86" s="16">
        <v>3</v>
      </c>
      <c r="M86" s="17">
        <v>315</v>
      </c>
      <c r="N86" s="19" t="s">
        <v>145</v>
      </c>
      <c r="O86" s="16">
        <v>4</v>
      </c>
      <c r="P86" s="17"/>
      <c r="Q86" s="19"/>
      <c r="R86" s="16">
        <v>5</v>
      </c>
      <c r="S86" s="17"/>
      <c r="T86" s="19"/>
      <c r="U86" s="16">
        <v>6</v>
      </c>
      <c r="V86" s="17"/>
      <c r="W86" s="19"/>
      <c r="Y86" s="1" t="str">
        <f>"◇"&amp;C86&amp;D86</f>
        <v>◇小６女子走幅跳</v>
      </c>
      <c r="Z86" s="86">
        <f>IF(G86="","",G86)</f>
        <v>341</v>
      </c>
    </row>
    <row r="87" spans="1:26" ht="13.5" customHeight="1">
      <c r="A87" s="12"/>
      <c r="B87" s="13"/>
      <c r="C87" s="20"/>
      <c r="D87" s="21"/>
      <c r="E87" s="93"/>
      <c r="F87" s="22"/>
      <c r="G87" s="23"/>
      <c r="H87" s="24" t="s">
        <v>142</v>
      </c>
      <c r="I87" s="22"/>
      <c r="J87" s="23"/>
      <c r="K87" s="24" t="s">
        <v>144</v>
      </c>
      <c r="L87" s="22"/>
      <c r="M87" s="23"/>
      <c r="N87" s="24" t="s">
        <v>144</v>
      </c>
      <c r="O87" s="22"/>
      <c r="P87" s="23"/>
      <c r="Q87" s="24"/>
      <c r="R87" s="22"/>
      <c r="S87" s="23"/>
      <c r="T87" s="24"/>
      <c r="U87" s="22"/>
      <c r="V87" s="23"/>
      <c r="W87" s="24"/>
      <c r="Z87" s="1" t="str">
        <f>IF(H86="","",H86&amp;"  "&amp;"("&amp;H87&amp;")")</f>
        <v>古閑千尋  (小川)</v>
      </c>
    </row>
    <row r="88" spans="1:26" ht="13.5">
      <c r="A88" s="12"/>
      <c r="B88" s="13">
        <v>37415</v>
      </c>
      <c r="C88" s="31" t="s">
        <v>42</v>
      </c>
      <c r="D88" s="32" t="s">
        <v>35</v>
      </c>
      <c r="E88" s="96"/>
      <c r="F88" s="30">
        <v>1</v>
      </c>
      <c r="G88" s="33"/>
      <c r="H88" s="57"/>
      <c r="I88" s="30">
        <v>2</v>
      </c>
      <c r="J88" s="33"/>
      <c r="K88" s="34"/>
      <c r="L88" s="30">
        <v>3</v>
      </c>
      <c r="M88" s="33"/>
      <c r="N88" s="34"/>
      <c r="O88" s="30">
        <v>4</v>
      </c>
      <c r="P88" s="33"/>
      <c r="Q88" s="34"/>
      <c r="R88" s="30">
        <v>5</v>
      </c>
      <c r="S88" s="33"/>
      <c r="T88" s="34"/>
      <c r="U88" s="30">
        <v>6</v>
      </c>
      <c r="V88" s="33"/>
      <c r="W88" s="34"/>
      <c r="Y88" s="1" t="str">
        <f>"◇"&amp;C88&amp;D88</f>
        <v>◇中１女子走幅跳</v>
      </c>
      <c r="Z88" s="86">
        <f>IF(G88="","",G88)</f>
      </c>
    </row>
    <row r="89" spans="1:26" ht="13.5" customHeight="1">
      <c r="A89" s="12"/>
      <c r="B89" s="13"/>
      <c r="C89" s="20"/>
      <c r="D89" s="21"/>
      <c r="E89" s="93"/>
      <c r="F89" s="22"/>
      <c r="G89" s="23"/>
      <c r="H89" s="24"/>
      <c r="I89" s="22"/>
      <c r="J89" s="23"/>
      <c r="K89" s="24"/>
      <c r="L89" s="22"/>
      <c r="M89" s="23"/>
      <c r="N89" s="24"/>
      <c r="O89" s="22"/>
      <c r="P89" s="23"/>
      <c r="Q89" s="24"/>
      <c r="R89" s="22"/>
      <c r="S89" s="23"/>
      <c r="T89" s="24"/>
      <c r="U89" s="22"/>
      <c r="V89" s="23"/>
      <c r="W89" s="24"/>
      <c r="Z89" s="1">
        <f>IF(H88="","",H88&amp;"  "&amp;"("&amp;H89&amp;")")</f>
      </c>
    </row>
    <row r="90" spans="1:26" ht="13.5">
      <c r="A90" s="12"/>
      <c r="B90" s="13">
        <v>37415</v>
      </c>
      <c r="C90" s="31" t="s">
        <v>43</v>
      </c>
      <c r="D90" s="32" t="s">
        <v>35</v>
      </c>
      <c r="E90" s="96"/>
      <c r="F90" s="30">
        <v>1</v>
      </c>
      <c r="G90" s="33">
        <v>325</v>
      </c>
      <c r="H90" s="57" t="s">
        <v>146</v>
      </c>
      <c r="I90" s="30">
        <v>2</v>
      </c>
      <c r="J90" s="33"/>
      <c r="K90" s="34"/>
      <c r="L90" s="30">
        <v>3</v>
      </c>
      <c r="M90" s="33"/>
      <c r="N90" s="34"/>
      <c r="O90" s="30">
        <v>4</v>
      </c>
      <c r="P90" s="33"/>
      <c r="Q90" s="34"/>
      <c r="R90" s="30">
        <v>5</v>
      </c>
      <c r="S90" s="33"/>
      <c r="T90" s="34"/>
      <c r="U90" s="30">
        <v>6</v>
      </c>
      <c r="V90" s="33"/>
      <c r="W90" s="34"/>
      <c r="Y90" s="1" t="str">
        <f>"◇"&amp;C90&amp;D90</f>
        <v>◇中２女子走幅跳</v>
      </c>
      <c r="Z90" s="86">
        <f>IF(G90="","",G90)</f>
        <v>325</v>
      </c>
    </row>
    <row r="91" spans="1:26" ht="13.5" customHeight="1">
      <c r="A91" s="12"/>
      <c r="B91" s="13"/>
      <c r="C91" s="45"/>
      <c r="D91" s="46"/>
      <c r="E91" s="96"/>
      <c r="F91" s="30"/>
      <c r="G91" s="47"/>
      <c r="H91" s="48" t="s">
        <v>147</v>
      </c>
      <c r="I91" s="30"/>
      <c r="J91" s="47"/>
      <c r="K91" s="48"/>
      <c r="L91" s="30"/>
      <c r="M91" s="47"/>
      <c r="N91" s="48"/>
      <c r="O91" s="30"/>
      <c r="P91" s="47"/>
      <c r="Q91" s="48"/>
      <c r="R91" s="30"/>
      <c r="S91" s="47"/>
      <c r="T91" s="48"/>
      <c r="U91" s="30"/>
      <c r="V91" s="47"/>
      <c r="W91" s="48"/>
      <c r="Z91" s="1" t="str">
        <f>IF(H90="","",H90&amp;"  "&amp;"("&amp;H91&amp;")")</f>
        <v>有村春香  (日吉)</v>
      </c>
    </row>
    <row r="92" spans="1:26" ht="13.5">
      <c r="A92" s="12"/>
      <c r="B92" s="13">
        <v>37415</v>
      </c>
      <c r="C92" s="14" t="s">
        <v>44</v>
      </c>
      <c r="D92" s="15" t="s">
        <v>35</v>
      </c>
      <c r="E92" s="92"/>
      <c r="F92" s="16">
        <v>1</v>
      </c>
      <c r="G92" s="17">
        <v>399</v>
      </c>
      <c r="H92" s="18" t="s">
        <v>148</v>
      </c>
      <c r="I92" s="16">
        <v>2</v>
      </c>
      <c r="J92" s="17"/>
      <c r="K92" s="19"/>
      <c r="L92" s="16">
        <v>3</v>
      </c>
      <c r="M92" s="17"/>
      <c r="N92" s="19"/>
      <c r="O92" s="16">
        <v>4</v>
      </c>
      <c r="P92" s="17"/>
      <c r="Q92" s="19"/>
      <c r="R92" s="16">
        <v>5</v>
      </c>
      <c r="S92" s="17"/>
      <c r="T92" s="19"/>
      <c r="U92" s="16">
        <v>6</v>
      </c>
      <c r="V92" s="17"/>
      <c r="W92" s="19"/>
      <c r="Y92" s="1" t="str">
        <f>"◇"&amp;C92&amp;D92</f>
        <v>◇中３女子走幅跳</v>
      </c>
      <c r="Z92" s="86">
        <f>IF(G92="","",G92)</f>
        <v>399</v>
      </c>
    </row>
    <row r="93" spans="1:26" ht="13.5" customHeight="1">
      <c r="A93" s="12"/>
      <c r="B93" s="13"/>
      <c r="C93" s="45"/>
      <c r="D93" s="46"/>
      <c r="E93" s="96"/>
      <c r="F93" s="30"/>
      <c r="G93" s="47"/>
      <c r="H93" s="48" t="s">
        <v>147</v>
      </c>
      <c r="I93" s="30"/>
      <c r="J93" s="47"/>
      <c r="K93" s="48"/>
      <c r="L93" s="30"/>
      <c r="M93" s="47"/>
      <c r="N93" s="48"/>
      <c r="O93" s="30"/>
      <c r="P93" s="47"/>
      <c r="Q93" s="48"/>
      <c r="R93" s="30"/>
      <c r="S93" s="47"/>
      <c r="T93" s="48"/>
      <c r="U93" s="30"/>
      <c r="V93" s="47"/>
      <c r="W93" s="48"/>
      <c r="Z93" s="1" t="str">
        <f>IF(H92="","",H92&amp;"  "&amp;"("&amp;H93&amp;")")</f>
        <v>森本真由  (日吉)</v>
      </c>
    </row>
    <row r="94" spans="1:26" ht="13.5">
      <c r="A94" s="12"/>
      <c r="B94" s="13">
        <v>37415</v>
      </c>
      <c r="C94" s="14" t="s">
        <v>67</v>
      </c>
      <c r="D94" s="15" t="s">
        <v>35</v>
      </c>
      <c r="E94" s="92"/>
      <c r="F94" s="16">
        <v>1</v>
      </c>
      <c r="G94" s="17"/>
      <c r="H94" s="18"/>
      <c r="I94" s="16">
        <v>2</v>
      </c>
      <c r="J94" s="17"/>
      <c r="K94" s="19"/>
      <c r="L94" s="16">
        <v>3</v>
      </c>
      <c r="M94" s="17"/>
      <c r="N94" s="19"/>
      <c r="O94" s="16">
        <v>4</v>
      </c>
      <c r="P94" s="17"/>
      <c r="Q94" s="19"/>
      <c r="R94" s="16">
        <v>5</v>
      </c>
      <c r="S94" s="17"/>
      <c r="T94" s="19"/>
      <c r="U94" s="16">
        <v>6</v>
      </c>
      <c r="V94" s="17"/>
      <c r="W94" s="19"/>
      <c r="Y94" s="1" t="str">
        <f>"◇"&amp;C94&amp;D94</f>
        <v>◇高校女子走幅跳</v>
      </c>
      <c r="Z94" s="86">
        <f>IF(G94="","",G94)</f>
      </c>
    </row>
    <row r="95" spans="1:26" ht="13.5" customHeight="1">
      <c r="A95" s="12"/>
      <c r="B95" s="13"/>
      <c r="C95" s="45"/>
      <c r="D95" s="46"/>
      <c r="E95" s="96"/>
      <c r="F95" s="30"/>
      <c r="G95" s="47"/>
      <c r="H95" s="48"/>
      <c r="I95" s="30"/>
      <c r="J95" s="47"/>
      <c r="K95" s="48"/>
      <c r="L95" s="30"/>
      <c r="M95" s="47"/>
      <c r="N95" s="48"/>
      <c r="O95" s="30"/>
      <c r="P95" s="47"/>
      <c r="Q95" s="48"/>
      <c r="R95" s="30"/>
      <c r="S95" s="47"/>
      <c r="T95" s="48"/>
      <c r="U95" s="30"/>
      <c r="V95" s="47"/>
      <c r="W95" s="48"/>
      <c r="Z95" s="1">
        <f>IF(H94="","",H94&amp;"  "&amp;"("&amp;H95&amp;")")</f>
      </c>
    </row>
    <row r="96" spans="1:26" ht="13.5">
      <c r="A96" s="12"/>
      <c r="B96" s="13">
        <v>37415</v>
      </c>
      <c r="C96" s="14" t="s">
        <v>50</v>
      </c>
      <c r="D96" s="15" t="s">
        <v>35</v>
      </c>
      <c r="E96" s="92"/>
      <c r="F96" s="16">
        <v>1</v>
      </c>
      <c r="G96" s="17">
        <v>251</v>
      </c>
      <c r="H96" s="18" t="s">
        <v>149</v>
      </c>
      <c r="I96" s="16">
        <v>2</v>
      </c>
      <c r="J96" s="17"/>
      <c r="K96" s="19"/>
      <c r="L96" s="16">
        <v>3</v>
      </c>
      <c r="M96" s="17"/>
      <c r="N96" s="19"/>
      <c r="O96" s="16">
        <v>4</v>
      </c>
      <c r="P96" s="17"/>
      <c r="Q96" s="19"/>
      <c r="R96" s="16">
        <v>5</v>
      </c>
      <c r="S96" s="17"/>
      <c r="T96" s="19"/>
      <c r="U96" s="16">
        <v>6</v>
      </c>
      <c r="V96" s="17"/>
      <c r="W96" s="19"/>
      <c r="Y96" s="1" t="str">
        <f>"◇"&amp;C96&amp;D96</f>
        <v>◇一般女子走幅跳</v>
      </c>
      <c r="Z96" s="86">
        <f>IF(G96="","",G96)</f>
        <v>251</v>
      </c>
    </row>
    <row r="97" spans="1:26" ht="13.5" customHeight="1" thickBot="1">
      <c r="A97" s="12"/>
      <c r="B97" s="13"/>
      <c r="C97" s="35"/>
      <c r="D97" s="36"/>
      <c r="E97" s="97"/>
      <c r="F97" s="37"/>
      <c r="G97" s="38"/>
      <c r="H97" s="39"/>
      <c r="I97" s="37"/>
      <c r="J97" s="38"/>
      <c r="K97" s="39"/>
      <c r="L97" s="37"/>
      <c r="M97" s="38"/>
      <c r="N97" s="39"/>
      <c r="O97" s="37"/>
      <c r="P97" s="38"/>
      <c r="Q97" s="39"/>
      <c r="R97" s="37"/>
      <c r="S97" s="38"/>
      <c r="T97" s="39"/>
      <c r="U97" s="37"/>
      <c r="V97" s="38"/>
      <c r="W97" s="39"/>
      <c r="Z97" s="1" t="str">
        <f>IF(H96="","",H96&amp;"  "&amp;"("&amp;H97&amp;")")</f>
        <v>後藤博子  ()</v>
      </c>
    </row>
    <row r="98" spans="1:26" ht="13.5">
      <c r="A98" s="12"/>
      <c r="B98" s="131">
        <v>37415</v>
      </c>
      <c r="C98" s="49" t="s">
        <v>42</v>
      </c>
      <c r="D98" s="50" t="s">
        <v>15</v>
      </c>
      <c r="E98" s="99"/>
      <c r="F98" s="51">
        <v>1</v>
      </c>
      <c r="G98" s="52"/>
      <c r="H98" s="53"/>
      <c r="I98" s="51">
        <v>2</v>
      </c>
      <c r="J98" s="52"/>
      <c r="K98" s="54"/>
      <c r="L98" s="51">
        <v>3</v>
      </c>
      <c r="M98" s="52"/>
      <c r="N98" s="54"/>
      <c r="O98" s="51">
        <v>4</v>
      </c>
      <c r="P98" s="52"/>
      <c r="Q98" s="54"/>
      <c r="R98" s="51">
        <v>5</v>
      </c>
      <c r="S98" s="52"/>
      <c r="T98" s="54"/>
      <c r="U98" s="51">
        <v>6</v>
      </c>
      <c r="V98" s="52"/>
      <c r="W98" s="54"/>
      <c r="Y98" s="1" t="str">
        <f>"◇"&amp;C98&amp;D98</f>
        <v>◇中１女子砲丸投</v>
      </c>
      <c r="Z98" s="86">
        <f>IF(G98="","",G98)</f>
      </c>
    </row>
    <row r="99" spans="1:26" ht="13.5" customHeight="1">
      <c r="A99" s="12"/>
      <c r="B99" s="131"/>
      <c r="C99" s="45"/>
      <c r="D99" s="46"/>
      <c r="E99" s="92"/>
      <c r="F99" s="30"/>
      <c r="G99" s="47"/>
      <c r="H99" s="48"/>
      <c r="I99" s="30"/>
      <c r="J99" s="47"/>
      <c r="K99" s="48"/>
      <c r="L99" s="30"/>
      <c r="M99" s="47"/>
      <c r="N99" s="48"/>
      <c r="O99" s="30"/>
      <c r="P99" s="47"/>
      <c r="Q99" s="48"/>
      <c r="R99" s="30"/>
      <c r="S99" s="47"/>
      <c r="T99" s="48"/>
      <c r="U99" s="30"/>
      <c r="V99" s="47"/>
      <c r="W99" s="48"/>
      <c r="Z99" s="1">
        <f>IF(H98="","",H98&amp;"  "&amp;"("&amp;H99&amp;")")</f>
      </c>
    </row>
    <row r="100" spans="1:26" ht="13.5">
      <c r="A100" s="12"/>
      <c r="B100" s="131">
        <v>37415</v>
      </c>
      <c r="C100" s="14" t="s">
        <v>43</v>
      </c>
      <c r="D100" s="15" t="s">
        <v>15</v>
      </c>
      <c r="E100" s="95"/>
      <c r="F100" s="16">
        <v>1</v>
      </c>
      <c r="G100" s="17">
        <v>633</v>
      </c>
      <c r="H100" s="18" t="s">
        <v>150</v>
      </c>
      <c r="I100" s="16">
        <v>2</v>
      </c>
      <c r="J100" s="17"/>
      <c r="K100" s="19"/>
      <c r="L100" s="16">
        <v>3</v>
      </c>
      <c r="M100" s="17"/>
      <c r="N100" s="19"/>
      <c r="O100" s="16">
        <v>4</v>
      </c>
      <c r="P100" s="17"/>
      <c r="Q100" s="19"/>
      <c r="R100" s="16">
        <v>5</v>
      </c>
      <c r="S100" s="17"/>
      <c r="T100" s="19"/>
      <c r="U100" s="16">
        <v>6</v>
      </c>
      <c r="V100" s="17"/>
      <c r="W100" s="19"/>
      <c r="Y100" s="1" t="str">
        <f>"◇"&amp;C100&amp;D100</f>
        <v>◇中２女子砲丸投</v>
      </c>
      <c r="Z100" s="86">
        <f>IF(G100="","",G100)</f>
        <v>633</v>
      </c>
    </row>
    <row r="101" spans="1:26" ht="13.5" customHeight="1">
      <c r="A101" s="12"/>
      <c r="B101" s="131"/>
      <c r="C101" s="20"/>
      <c r="D101" s="21"/>
      <c r="E101" s="95"/>
      <c r="F101" s="22"/>
      <c r="G101" s="23"/>
      <c r="H101" s="24" t="s">
        <v>109</v>
      </c>
      <c r="I101" s="22"/>
      <c r="J101" s="23"/>
      <c r="K101" s="24"/>
      <c r="L101" s="22"/>
      <c r="M101" s="23"/>
      <c r="N101" s="24"/>
      <c r="O101" s="22"/>
      <c r="P101" s="23"/>
      <c r="Q101" s="24"/>
      <c r="R101" s="22"/>
      <c r="S101" s="23"/>
      <c r="T101" s="24"/>
      <c r="U101" s="22"/>
      <c r="V101" s="23"/>
      <c r="W101" s="24"/>
      <c r="Z101" s="1" t="str">
        <f>IF(H100="","",H100&amp;"  "&amp;"("&amp;H101&amp;")")</f>
        <v>原田美智子  (出水)</v>
      </c>
    </row>
    <row r="102" spans="1:26" ht="13.5">
      <c r="A102" s="12"/>
      <c r="B102" s="131">
        <v>37415</v>
      </c>
      <c r="C102" s="14" t="s">
        <v>44</v>
      </c>
      <c r="D102" s="15" t="s">
        <v>15</v>
      </c>
      <c r="E102" s="95"/>
      <c r="F102" s="16">
        <v>1</v>
      </c>
      <c r="G102" s="17"/>
      <c r="H102" s="18"/>
      <c r="I102" s="16">
        <v>2</v>
      </c>
      <c r="J102" s="17"/>
      <c r="K102" s="19"/>
      <c r="L102" s="16">
        <v>3</v>
      </c>
      <c r="M102" s="17"/>
      <c r="N102" s="19"/>
      <c r="O102" s="16">
        <v>4</v>
      </c>
      <c r="P102" s="17"/>
      <c r="Q102" s="19"/>
      <c r="R102" s="16">
        <v>5</v>
      </c>
      <c r="S102" s="17"/>
      <c r="T102" s="19"/>
      <c r="U102" s="16">
        <v>6</v>
      </c>
      <c r="V102" s="17"/>
      <c r="W102" s="19"/>
      <c r="Y102" s="1" t="str">
        <f>"◇"&amp;C102&amp;D102</f>
        <v>◇中３女子砲丸投</v>
      </c>
      <c r="Z102" s="86">
        <f>IF(G102="","",G102)</f>
      </c>
    </row>
    <row r="103" spans="1:26" ht="13.5" customHeight="1">
      <c r="A103" s="12"/>
      <c r="B103" s="131"/>
      <c r="C103" s="20"/>
      <c r="D103" s="21"/>
      <c r="E103" s="95"/>
      <c r="F103" s="22"/>
      <c r="G103" s="23"/>
      <c r="H103" s="24"/>
      <c r="I103" s="22"/>
      <c r="J103" s="23"/>
      <c r="K103" s="24"/>
      <c r="L103" s="22"/>
      <c r="M103" s="23"/>
      <c r="N103" s="24"/>
      <c r="O103" s="22"/>
      <c r="P103" s="23"/>
      <c r="Q103" s="24"/>
      <c r="R103" s="22"/>
      <c r="S103" s="23"/>
      <c r="T103" s="24"/>
      <c r="U103" s="22"/>
      <c r="V103" s="23"/>
      <c r="W103" s="24"/>
      <c r="Z103" s="1">
        <f>IF(H102="","",H102&amp;"  "&amp;"("&amp;H103&amp;")")</f>
      </c>
    </row>
    <row r="104" spans="1:26" ht="13.5">
      <c r="A104" s="12"/>
      <c r="B104" s="131">
        <v>37415</v>
      </c>
      <c r="C104" s="14" t="s">
        <v>67</v>
      </c>
      <c r="D104" s="15" t="s">
        <v>15</v>
      </c>
      <c r="E104" s="95"/>
      <c r="F104" s="16">
        <v>1</v>
      </c>
      <c r="G104" s="17"/>
      <c r="H104" s="18"/>
      <c r="I104" s="16">
        <v>2</v>
      </c>
      <c r="J104" s="17"/>
      <c r="K104" s="19"/>
      <c r="L104" s="16">
        <v>3</v>
      </c>
      <c r="M104" s="17"/>
      <c r="N104" s="19"/>
      <c r="O104" s="16">
        <v>4</v>
      </c>
      <c r="P104" s="17"/>
      <c r="Q104" s="19"/>
      <c r="R104" s="16">
        <v>5</v>
      </c>
      <c r="S104" s="17"/>
      <c r="T104" s="19"/>
      <c r="U104" s="16">
        <v>6</v>
      </c>
      <c r="V104" s="17"/>
      <c r="W104" s="19"/>
      <c r="Y104" s="1" t="str">
        <f>"◇"&amp;C104&amp;D104</f>
        <v>◇高校女子砲丸投</v>
      </c>
      <c r="Z104" s="86">
        <f>IF(G104="","",G104)</f>
      </c>
    </row>
    <row r="105" spans="1:26" ht="13.5" customHeight="1">
      <c r="A105" s="12"/>
      <c r="B105" s="131"/>
      <c r="C105" s="20"/>
      <c r="D105" s="21"/>
      <c r="E105" s="95"/>
      <c r="F105" s="22"/>
      <c r="G105" s="23"/>
      <c r="H105" s="24"/>
      <c r="I105" s="22"/>
      <c r="J105" s="23"/>
      <c r="K105" s="24"/>
      <c r="L105" s="22"/>
      <c r="M105" s="23"/>
      <c r="N105" s="24"/>
      <c r="O105" s="22"/>
      <c r="P105" s="23"/>
      <c r="Q105" s="24"/>
      <c r="R105" s="22"/>
      <c r="S105" s="23"/>
      <c r="T105" s="24"/>
      <c r="U105" s="22"/>
      <c r="V105" s="23"/>
      <c r="W105" s="24"/>
      <c r="Z105" s="1">
        <f>IF(H104="","",H104&amp;"  "&amp;"("&amp;H105&amp;")")</f>
      </c>
    </row>
    <row r="106" spans="1:26" ht="13.5">
      <c r="A106" s="12"/>
      <c r="B106" s="131">
        <v>37415</v>
      </c>
      <c r="C106" s="14" t="s">
        <v>50</v>
      </c>
      <c r="D106" s="15" t="s">
        <v>15</v>
      </c>
      <c r="E106" s="95"/>
      <c r="F106" s="16">
        <v>1</v>
      </c>
      <c r="G106" s="17"/>
      <c r="H106" s="18"/>
      <c r="I106" s="16">
        <v>2</v>
      </c>
      <c r="J106" s="17"/>
      <c r="K106" s="19"/>
      <c r="L106" s="16">
        <v>3</v>
      </c>
      <c r="M106" s="17"/>
      <c r="N106" s="19"/>
      <c r="O106" s="16">
        <v>4</v>
      </c>
      <c r="P106" s="17"/>
      <c r="Q106" s="19"/>
      <c r="R106" s="16">
        <v>5</v>
      </c>
      <c r="S106" s="17"/>
      <c r="T106" s="19"/>
      <c r="U106" s="16">
        <v>6</v>
      </c>
      <c r="V106" s="17"/>
      <c r="W106" s="19"/>
      <c r="Y106" s="1" t="str">
        <f>"◇"&amp;C106&amp;D106</f>
        <v>◇一般女子砲丸投</v>
      </c>
      <c r="Z106" s="86">
        <f>IF(G106="","",G106)</f>
      </c>
    </row>
    <row r="107" spans="1:26" ht="13.5" customHeight="1" thickBot="1">
      <c r="A107" s="12"/>
      <c r="B107" s="131"/>
      <c r="C107" s="35"/>
      <c r="D107" s="36"/>
      <c r="E107" s="98"/>
      <c r="F107" s="37"/>
      <c r="G107" s="38"/>
      <c r="H107" s="39"/>
      <c r="I107" s="37"/>
      <c r="J107" s="38"/>
      <c r="K107" s="39"/>
      <c r="L107" s="37"/>
      <c r="M107" s="38"/>
      <c r="N107" s="39"/>
      <c r="O107" s="37"/>
      <c r="P107" s="38"/>
      <c r="Q107" s="39"/>
      <c r="R107" s="37"/>
      <c r="S107" s="38"/>
      <c r="T107" s="39"/>
      <c r="U107" s="37"/>
      <c r="V107" s="38"/>
      <c r="W107" s="39"/>
      <c r="Z107" s="1">
        <f>IF(H106="","",H106&amp;"  "&amp;"("&amp;H107&amp;")")</f>
      </c>
    </row>
    <row r="110" ht="14.25">
      <c r="W110" s="27"/>
    </row>
    <row r="111" ht="14.25">
      <c r="W111" s="28"/>
    </row>
    <row r="112" ht="14.25">
      <c r="W112" s="27"/>
    </row>
  </sheetData>
  <sheetProtection sheet="1" objects="1" scenarios="1"/>
  <mergeCells count="108">
    <mergeCell ref="B68:B69"/>
    <mergeCell ref="B58:B59"/>
    <mergeCell ref="E58:E59"/>
    <mergeCell ref="E88:E89"/>
    <mergeCell ref="B66:B67"/>
    <mergeCell ref="E66:E67"/>
    <mergeCell ref="B74:B75"/>
    <mergeCell ref="E74:E75"/>
    <mergeCell ref="E72:E73"/>
    <mergeCell ref="E68:E69"/>
    <mergeCell ref="B48:B49"/>
    <mergeCell ref="E48:E49"/>
    <mergeCell ref="B44:B45"/>
    <mergeCell ref="E44:E45"/>
    <mergeCell ref="B46:B47"/>
    <mergeCell ref="E46:E47"/>
    <mergeCell ref="B38:B39"/>
    <mergeCell ref="E38:E39"/>
    <mergeCell ref="B42:B43"/>
    <mergeCell ref="E42:E43"/>
    <mergeCell ref="B34:B35"/>
    <mergeCell ref="E34:E35"/>
    <mergeCell ref="B36:B37"/>
    <mergeCell ref="E36:E37"/>
    <mergeCell ref="B14:B15"/>
    <mergeCell ref="E14:E15"/>
    <mergeCell ref="B26:B27"/>
    <mergeCell ref="E26:E27"/>
    <mergeCell ref="B24:B25"/>
    <mergeCell ref="E24:E25"/>
    <mergeCell ref="B20:B21"/>
    <mergeCell ref="E20:E21"/>
    <mergeCell ref="B22:B23"/>
    <mergeCell ref="E22:E23"/>
    <mergeCell ref="E10:E11"/>
    <mergeCell ref="B12:B13"/>
    <mergeCell ref="E12:E13"/>
    <mergeCell ref="B5:E5"/>
    <mergeCell ref="E8:E9"/>
    <mergeCell ref="B6:B7"/>
    <mergeCell ref="C6:D7"/>
    <mergeCell ref="E6:E7"/>
    <mergeCell ref="V5:W5"/>
    <mergeCell ref="W1:W2"/>
    <mergeCell ref="F1:V2"/>
    <mergeCell ref="C1:D2"/>
    <mergeCell ref="G5:H5"/>
    <mergeCell ref="J5:K5"/>
    <mergeCell ref="M5:N5"/>
    <mergeCell ref="U6:U7"/>
    <mergeCell ref="R6:R7"/>
    <mergeCell ref="P5:Q5"/>
    <mergeCell ref="S5:T5"/>
    <mergeCell ref="F6:F7"/>
    <mergeCell ref="I6:I7"/>
    <mergeCell ref="L6:L7"/>
    <mergeCell ref="O6:O7"/>
    <mergeCell ref="B100:B101"/>
    <mergeCell ref="E100:E101"/>
    <mergeCell ref="B16:B17"/>
    <mergeCell ref="E16:E17"/>
    <mergeCell ref="B18:B19"/>
    <mergeCell ref="E18:E19"/>
    <mergeCell ref="B28:B29"/>
    <mergeCell ref="E28:E29"/>
    <mergeCell ref="B40:B41"/>
    <mergeCell ref="E40:E41"/>
    <mergeCell ref="E62:E63"/>
    <mergeCell ref="E50:E51"/>
    <mergeCell ref="E106:E107"/>
    <mergeCell ref="B98:B99"/>
    <mergeCell ref="E98:E99"/>
    <mergeCell ref="B102:B103"/>
    <mergeCell ref="E102:E103"/>
    <mergeCell ref="B106:B107"/>
    <mergeCell ref="B104:B105"/>
    <mergeCell ref="E104:E105"/>
    <mergeCell ref="E56:E57"/>
    <mergeCell ref="E54:E55"/>
    <mergeCell ref="B60:B61"/>
    <mergeCell ref="E60:E61"/>
    <mergeCell ref="B56:B57"/>
    <mergeCell ref="B54:B55"/>
    <mergeCell ref="B30:B31"/>
    <mergeCell ref="E30:E31"/>
    <mergeCell ref="B64:B65"/>
    <mergeCell ref="E64:E65"/>
    <mergeCell ref="B52:B53"/>
    <mergeCell ref="E52:E53"/>
    <mergeCell ref="B32:B33"/>
    <mergeCell ref="E32:E33"/>
    <mergeCell ref="B62:B63"/>
    <mergeCell ref="B50:B51"/>
    <mergeCell ref="E94:E95"/>
    <mergeCell ref="E96:E97"/>
    <mergeCell ref="E84:E85"/>
    <mergeCell ref="E86:E87"/>
    <mergeCell ref="E92:E93"/>
    <mergeCell ref="E90:E91"/>
    <mergeCell ref="E82:E83"/>
    <mergeCell ref="B76:B77"/>
    <mergeCell ref="E76:E77"/>
    <mergeCell ref="B78:B79"/>
    <mergeCell ref="E78:E79"/>
    <mergeCell ref="B72:B73"/>
    <mergeCell ref="B70:B71"/>
    <mergeCell ref="E70:E71"/>
    <mergeCell ref="E80:E81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北野宏政</dc:creator>
  <cp:keywords/>
  <dc:description/>
  <cp:lastModifiedBy>北野　宏政</cp:lastModifiedBy>
  <cp:lastPrinted>2007-09-30T06:43:14Z</cp:lastPrinted>
  <dcterms:created xsi:type="dcterms:W3CDTF">2002-10-19T05:02:07Z</dcterms:created>
  <dcterms:modified xsi:type="dcterms:W3CDTF">2007-09-30T06:44:23Z</dcterms:modified>
  <cp:category/>
  <cp:version/>
  <cp:contentType/>
  <cp:contentStatus/>
</cp:coreProperties>
</file>